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bertodelaEspriella\Downloads\Archivos recibidos segundo seguimiento poa 2021\"/>
    </mc:Choice>
  </mc:AlternateContent>
  <xr:revisionPtr revIDLastSave="0" documentId="13_ncr:1_{0CD81B95-E40B-431F-92E2-F5B6BC175F12}" xr6:coauthVersionLast="47" xr6:coauthVersionMax="47" xr10:uidLastSave="{00000000-0000-0000-0000-000000000000}"/>
  <bookViews>
    <workbookView xWindow="6000" yWindow="2415" windowWidth="18000" windowHeight="9360" xr2:uid="{00000000-000D-0000-FFFF-FFFF00000000}"/>
  </bookViews>
  <sheets>
    <sheet name="Datos" sheetId="1" r:id="rId1"/>
    <sheet name="Hoja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2" l="1"/>
  <c r="C20" i="2"/>
  <c r="C18" i="2"/>
  <c r="C16" i="2"/>
  <c r="C11" i="2"/>
  <c r="C9" i="2"/>
  <c r="C3" i="2"/>
  <c r="F66" i="1" l="1"/>
  <c r="D37" i="1"/>
  <c r="D23" i="1"/>
  <c r="D15" i="1"/>
  <c r="D9" i="1"/>
  <c r="F9" i="1" l="1"/>
  <c r="E37" i="1"/>
  <c r="E23" i="1"/>
  <c r="E15" i="1"/>
  <c r="E9" i="1"/>
  <c r="E66" i="1" l="1"/>
  <c r="D66" i="1"/>
  <c r="A64" i="1"/>
  <c r="C37" i="1"/>
  <c r="A37" i="1"/>
  <c r="C23" i="1"/>
  <c r="A23" i="1"/>
  <c r="C15" i="1"/>
  <c r="C9" i="1"/>
  <c r="A9" i="1"/>
  <c r="A15" i="1" s="1"/>
  <c r="C66" i="1" l="1"/>
</calcChain>
</file>

<file path=xl/sharedStrings.xml><?xml version="1.0" encoding="utf-8"?>
<sst xmlns="http://schemas.openxmlformats.org/spreadsheetml/2006/main" count="124" uniqueCount="61">
  <si>
    <t>Número de Actividades</t>
  </si>
  <si>
    <t>FACULTADES</t>
  </si>
  <si>
    <t>Ingenierías</t>
  </si>
  <si>
    <t>Ciencias Econ, Jur y Adm.</t>
  </si>
  <si>
    <t>Ciencias Básicas</t>
  </si>
  <si>
    <t>Educación y C. Humanas</t>
  </si>
  <si>
    <t>Ciencias de la Salud</t>
  </si>
  <si>
    <t>MVZ</t>
  </si>
  <si>
    <t>Ciencias Agrícolas</t>
  </si>
  <si>
    <t>MISIONALES</t>
  </si>
  <si>
    <t>Docencia</t>
  </si>
  <si>
    <t>Extensión</t>
  </si>
  <si>
    <t>Investigación</t>
  </si>
  <si>
    <t>ESTRAGÉGICOS Y SEGUIMIENTO</t>
  </si>
  <si>
    <t>Comunicación</t>
  </si>
  <si>
    <t>Gestión de la Calidad</t>
  </si>
  <si>
    <t>Seguimiento y Control</t>
  </si>
  <si>
    <t>Planeación Institucional</t>
  </si>
  <si>
    <t>Internacionalización</t>
  </si>
  <si>
    <t>APOYO</t>
  </si>
  <si>
    <t>Gestión de Registro y Admisiones</t>
  </si>
  <si>
    <t>Gestión del Desarrollo Tecnológico</t>
  </si>
  <si>
    <t>Gestión Legal</t>
  </si>
  <si>
    <t>Gestión y Desarrollo del Talento Humano</t>
  </si>
  <si>
    <t>Gestión del Bienestar Institucional</t>
  </si>
  <si>
    <t>Gestión Financiera</t>
  </si>
  <si>
    <t>Gestión de Bibliotecas</t>
  </si>
  <si>
    <t>Infraestructura</t>
  </si>
  <si>
    <t>Gestión Documental</t>
  </si>
  <si>
    <t>Adquisición y Contratación</t>
  </si>
  <si>
    <t>Posgrados</t>
  </si>
  <si>
    <t>TODOS</t>
  </si>
  <si>
    <t>TOTAL</t>
  </si>
  <si>
    <t>MAR</t>
  </si>
  <si>
    <t>JUN</t>
  </si>
  <si>
    <t>SEP</t>
  </si>
  <si>
    <t>DIC</t>
  </si>
  <si>
    <t>Actividad</t>
  </si>
  <si>
    <t>Dependencia</t>
  </si>
  <si>
    <t>Avance</t>
  </si>
  <si>
    <t>Talento Humano</t>
  </si>
  <si>
    <t>Implementar convenios de programas con doble titulación</t>
  </si>
  <si>
    <t xml:space="preserve">Facultades - Internacionalización </t>
  </si>
  <si>
    <t>Facultades</t>
  </si>
  <si>
    <t>Realizar capacitaciones en competencias genéricas a estudiantes para Saber Pro</t>
  </si>
  <si>
    <t>Facultades, Viceacadémica</t>
  </si>
  <si>
    <t>Incrementar el número de programas acreditados 9-15</t>
  </si>
  <si>
    <t>Institucional</t>
  </si>
  <si>
    <t>Elaborar el Estatuto de Control Interno</t>
  </si>
  <si>
    <t xml:space="preserve">Elaborar el documento: Codigo de Etica del Auditor. </t>
  </si>
  <si>
    <t>Control Interno</t>
  </si>
  <si>
    <t>Ajustar los planes de estudio de los programas de pregrado, atendiendo a la política de bilingüismo y su implementación.</t>
  </si>
  <si>
    <t>Realizar las charlas periódicas sobre emprendimiento para la motivación continua del estudiante en este campo, programadas con las facultades</t>
  </si>
  <si>
    <t>Unidad de transferencia de tecnológía, Facultades</t>
  </si>
  <si>
    <t>Publicación de artículos científicos en revistas indexadas</t>
  </si>
  <si>
    <t>Publicar libros resultado de la investigaciones docentes y de los semilleros de investigación</t>
  </si>
  <si>
    <t>Digitalizar con los recursos disponibles los documentos de la dependencia Secretaría General en ARCHIVO Central</t>
  </si>
  <si>
    <t>Reactivar el Comité de Ética y Buen Gobierno, implementado lo establecido en el Código de Ética, quienes son los encargados de Facilitar la implementación, monitorear la apropiación de dichos estándares</t>
  </si>
  <si>
    <t xml:space="preserve">Configuración del Directorio Activo por perfil de usuario </t>
  </si>
  <si>
    <t>Sistemas</t>
  </si>
  <si>
    <t>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</si>
</sst>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FFFF"/>
      <name val="Cambria"/>
      <family val="1"/>
    </font>
    <font>
      <b/>
      <sz val="10"/>
      <color rgb="FFFF0000"/>
      <name val="Cambria"/>
      <family val="1"/>
    </font>
    <font>
      <sz val="12"/>
      <color rgb="FF000000"/>
      <name val="Cambria"/>
      <family val="1"/>
    </font>
    <font>
      <sz val="12"/>
      <name val="Cambria"/>
      <family val="1"/>
    </font>
    <font>
      <u/>
      <sz val="11"/>
      <color theme="10"/>
      <name val="Calibri"/>
      <family val="2"/>
      <scheme val="minor"/>
    </font>
    <font>
      <sz val="18"/>
      <name val="Arial"/>
    </font>
    <font>
      <b/>
      <sz val="20"/>
      <color rgb="FF000000"/>
      <name val="Calibri"/>
    </font>
    <font>
      <sz val="20"/>
      <color rgb="FF000000"/>
      <name val="Calibri"/>
    </font>
    <font>
      <sz val="11"/>
      <color indexed="8"/>
      <name val="Calibri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4" tint="0.39997558519241921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0"/>
    <xf numFmtId="0" fontId="11" fillId="0" borderId="0"/>
  </cellStyleXfs>
  <cellXfs count="5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" fontId="4" fillId="3" borderId="2" xfId="1" applyNumberFormat="1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/>
    </xf>
    <xf numFmtId="164" fontId="0" fillId="0" borderId="0" xfId="0" applyNumberFormat="1"/>
    <xf numFmtId="164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0" fillId="0" borderId="0" xfId="0" applyNumberFormat="1" applyBorder="1"/>
    <xf numFmtId="164" fontId="4" fillId="0" borderId="0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" fontId="4" fillId="3" borderId="6" xfId="1" applyNumberFormat="1" applyFont="1" applyFill="1" applyBorder="1" applyAlignment="1">
      <alignment horizontal="center" vertical="center"/>
    </xf>
    <xf numFmtId="164" fontId="0" fillId="0" borderId="4" xfId="0" applyNumberFormat="1" applyBorder="1"/>
    <xf numFmtId="0" fontId="6" fillId="0" borderId="1" xfId="2" applyBorder="1" applyAlignment="1">
      <alignment vertical="center"/>
    </xf>
    <xf numFmtId="1" fontId="4" fillId="4" borderId="1" xfId="1" applyNumberFormat="1" applyFont="1" applyFill="1" applyBorder="1" applyAlignment="1">
      <alignment horizontal="center" vertical="center"/>
    </xf>
    <xf numFmtId="1" fontId="5" fillId="4" borderId="1" xfId="1" applyNumberFormat="1" applyFont="1" applyFill="1" applyBorder="1" applyAlignment="1">
      <alignment horizontal="center" vertical="center"/>
    </xf>
    <xf numFmtId="1" fontId="4" fillId="4" borderId="2" xfId="1" applyNumberFormat="1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wrapText="1" readingOrder="1"/>
    </xf>
    <xf numFmtId="0" fontId="9" fillId="6" borderId="7" xfId="0" applyFont="1" applyFill="1" applyBorder="1" applyAlignment="1">
      <alignment horizontal="left" wrapText="1" readingOrder="1"/>
    </xf>
    <xf numFmtId="0" fontId="7" fillId="6" borderId="7" xfId="0" applyFont="1" applyFill="1" applyBorder="1" applyAlignment="1">
      <alignment horizontal="center" vertical="center" wrapText="1"/>
    </xf>
    <xf numFmtId="9" fontId="9" fillId="6" borderId="7" xfId="0" applyNumberFormat="1" applyFont="1" applyFill="1" applyBorder="1" applyAlignment="1">
      <alignment horizontal="center" wrapText="1" readingOrder="1"/>
    </xf>
    <xf numFmtId="0" fontId="9" fillId="0" borderId="7" xfId="0" applyFont="1" applyBorder="1" applyAlignment="1">
      <alignment horizontal="left" wrapText="1" readingOrder="1"/>
    </xf>
    <xf numFmtId="0" fontId="9" fillId="0" borderId="7" xfId="0" applyFont="1" applyBorder="1" applyAlignment="1">
      <alignment horizontal="center" wrapText="1" readingOrder="1"/>
    </xf>
    <xf numFmtId="9" fontId="9" fillId="0" borderId="7" xfId="0" applyNumberFormat="1" applyFont="1" applyBorder="1" applyAlignment="1">
      <alignment horizontal="center" wrapText="1" readingOrder="1"/>
    </xf>
    <xf numFmtId="0" fontId="9" fillId="7" borderId="7" xfId="0" applyFont="1" applyFill="1" applyBorder="1" applyAlignment="1">
      <alignment horizontal="left" wrapText="1" readingOrder="1"/>
    </xf>
    <xf numFmtId="0" fontId="9" fillId="7" borderId="7" xfId="0" applyFont="1" applyFill="1" applyBorder="1" applyAlignment="1">
      <alignment horizontal="center" wrapText="1" readingOrder="1"/>
    </xf>
    <xf numFmtId="9" fontId="9" fillId="7" borderId="7" xfId="0" applyNumberFormat="1" applyFont="1" applyFill="1" applyBorder="1" applyAlignment="1">
      <alignment horizontal="center" wrapText="1" readingOrder="1"/>
    </xf>
    <xf numFmtId="0" fontId="9" fillId="0" borderId="7" xfId="0" applyFont="1" applyBorder="1" applyAlignment="1">
      <alignment vertical="center" wrapText="1" readingOrder="1"/>
    </xf>
    <xf numFmtId="0" fontId="9" fillId="0" borderId="7" xfId="0" applyFont="1" applyBorder="1" applyAlignment="1">
      <alignment horizontal="center" vertical="center" wrapText="1" readingOrder="1"/>
    </xf>
    <xf numFmtId="0" fontId="2" fillId="2" borderId="8" xfId="0" applyFont="1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vertical="center"/>
    </xf>
    <xf numFmtId="1" fontId="6" fillId="8" borderId="8" xfId="2" applyNumberFormat="1" applyFont="1" applyFill="1" applyBorder="1" applyAlignment="1">
      <alignment vertical="center"/>
    </xf>
    <xf numFmtId="1" fontId="4" fillId="3" borderId="8" xfId="1" applyNumberFormat="1" applyFont="1" applyFill="1" applyBorder="1" applyAlignment="1">
      <alignment horizontal="center" vertical="center"/>
    </xf>
    <xf numFmtId="1" fontId="4" fillId="4" borderId="8" xfId="1" applyNumberFormat="1" applyFont="1" applyFill="1" applyBorder="1" applyAlignment="1">
      <alignment horizontal="center" vertical="center"/>
    </xf>
    <xf numFmtId="1" fontId="4" fillId="8" borderId="8" xfId="0" applyNumberFormat="1" applyFont="1" applyFill="1" applyBorder="1" applyAlignment="1">
      <alignment horizontal="center" vertical="center"/>
    </xf>
    <xf numFmtId="164" fontId="4" fillId="8" borderId="9" xfId="0" applyNumberFormat="1" applyFont="1" applyFill="1" applyBorder="1" applyAlignment="1">
      <alignment horizontal="center" vertical="center"/>
    </xf>
    <xf numFmtId="1" fontId="6" fillId="0" borderId="8" xfId="2" applyNumberFormat="1" applyFont="1" applyBorder="1" applyAlignment="1">
      <alignment vertical="center"/>
    </xf>
    <xf numFmtId="1" fontId="4" fillId="0" borderId="8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4" fontId="4" fillId="8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64" fontId="4" fillId="3" borderId="11" xfId="1" applyNumberFormat="1" applyFont="1" applyFill="1" applyBorder="1" applyAlignment="1">
      <alignment horizontal="center" vertical="center"/>
    </xf>
    <xf numFmtId="164" fontId="0" fillId="0" borderId="12" xfId="0" applyNumberFormat="1" applyFont="1" applyBorder="1"/>
    <xf numFmtId="0" fontId="2" fillId="2" borderId="3" xfId="0" applyFont="1" applyFill="1" applyBorder="1" applyAlignment="1">
      <alignment horizontal="center" vertical="center" wrapText="1"/>
    </xf>
  </cellXfs>
  <cellStyles count="5">
    <cellStyle name="Hipervínculo" xfId="2" builtinId="8"/>
    <cellStyle name="Normal" xfId="0" builtinId="0"/>
    <cellStyle name="Normal 2" xfId="3" xr:uid="{4EF12190-3ADE-4ED1-B9AB-BCDF9B239EFC}"/>
    <cellStyle name="Normal 2 2" xfId="4" xr:uid="{B69FE74E-395C-4506-A6FB-F20BCA1CDE40}"/>
    <cellStyle name="Porcentaje" xfId="1" builtinId="5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border outline="0">
        <top style="medium">
          <color indexed="64"/>
        </top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mbria"/>
        <scheme val="none"/>
      </font>
      <numFmt numFmtId="164" formatCode="0.0"/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scheme val="none"/>
      </font>
      <numFmt numFmtId="164" formatCode="0.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border outline="0">
        <top style="medium">
          <color indexed="64"/>
        </top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mbria"/>
        <scheme val="none"/>
      </font>
      <numFmt numFmtId="164" formatCode="0.0"/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scheme val="none"/>
      </font>
      <numFmt numFmtId="164" formatCode="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border outline="0">
        <top style="medium">
          <color indexed="64"/>
        </top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mbria"/>
        <scheme val="none"/>
      </font>
      <numFmt numFmtId="164" formatCode="0.0"/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Datos!$C$1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Datos!$B$2:$B$8</c:f>
              <c:strCache>
                <c:ptCount val="7"/>
                <c:pt idx="0">
                  <c:v>Ciencias Básicas</c:v>
                </c:pt>
                <c:pt idx="1">
                  <c:v>Ciencias Agrícolas</c:v>
                </c:pt>
                <c:pt idx="2">
                  <c:v>Ciencias Econ, Jur y Adm.</c:v>
                </c:pt>
                <c:pt idx="3">
                  <c:v>MVZ</c:v>
                </c:pt>
                <c:pt idx="4">
                  <c:v>Ingenierías</c:v>
                </c:pt>
                <c:pt idx="5">
                  <c:v>Ciencias de la Salud</c:v>
                </c:pt>
                <c:pt idx="6">
                  <c:v>Educación y C. Humanas</c:v>
                </c:pt>
              </c:strCache>
            </c:strRef>
          </c:cat>
          <c:val>
            <c:numRef>
              <c:f>Datos!$C$2:$C$8</c:f>
              <c:numCache>
                <c:formatCode>0</c:formatCode>
                <c:ptCount val="7"/>
                <c:pt idx="0">
                  <c:v>36</c:v>
                </c:pt>
                <c:pt idx="1">
                  <c:v>41</c:v>
                </c:pt>
                <c:pt idx="2">
                  <c:v>45</c:v>
                </c:pt>
                <c:pt idx="3">
                  <c:v>35</c:v>
                </c:pt>
                <c:pt idx="4">
                  <c:v>26</c:v>
                </c:pt>
                <c:pt idx="5">
                  <c:v>35</c:v>
                </c:pt>
                <c:pt idx="6">
                  <c:v>23.9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AA-4083-9035-C9DB791EF4E4}"/>
            </c:ext>
          </c:extLst>
        </c:ser>
        <c:ser>
          <c:idx val="1"/>
          <c:order val="1"/>
          <c:tx>
            <c:strRef>
              <c:f>Datos!$D$1</c:f>
              <c:strCache>
                <c:ptCount val="1"/>
                <c:pt idx="0">
                  <c:v>JUN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Datos!$B$2:$B$8</c:f>
              <c:strCache>
                <c:ptCount val="7"/>
                <c:pt idx="0">
                  <c:v>Ciencias Básicas</c:v>
                </c:pt>
                <c:pt idx="1">
                  <c:v>Ciencias Agrícolas</c:v>
                </c:pt>
                <c:pt idx="2">
                  <c:v>Ciencias Econ, Jur y Adm.</c:v>
                </c:pt>
                <c:pt idx="3">
                  <c:v>MVZ</c:v>
                </c:pt>
                <c:pt idx="4">
                  <c:v>Ingenierías</c:v>
                </c:pt>
                <c:pt idx="5">
                  <c:v>Ciencias de la Salud</c:v>
                </c:pt>
                <c:pt idx="6">
                  <c:v>Educación y C. Humanas</c:v>
                </c:pt>
              </c:strCache>
            </c:strRef>
          </c:cat>
          <c:val>
            <c:numRef>
              <c:f>Datos!$D$2:$D$8</c:f>
              <c:numCache>
                <c:formatCode>0</c:formatCode>
                <c:ptCount val="7"/>
                <c:pt idx="0">
                  <c:v>67</c:v>
                </c:pt>
                <c:pt idx="1">
                  <c:v>64</c:v>
                </c:pt>
                <c:pt idx="2">
                  <c:v>63</c:v>
                </c:pt>
                <c:pt idx="3">
                  <c:v>61</c:v>
                </c:pt>
                <c:pt idx="4">
                  <c:v>50</c:v>
                </c:pt>
                <c:pt idx="5">
                  <c:v>44</c:v>
                </c:pt>
                <c:pt idx="6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AA-4083-9035-C9DB791EF4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11096192"/>
        <c:axId val="111097728"/>
      </c:barChart>
      <c:catAx>
        <c:axId val="11109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1097728"/>
        <c:crosses val="autoZero"/>
        <c:auto val="1"/>
        <c:lblAlgn val="ctr"/>
        <c:lblOffset val="100"/>
        <c:noMultiLvlLbl val="0"/>
      </c:catAx>
      <c:valAx>
        <c:axId val="111097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109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Datos!$C$11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Datos!$B$12:$B$14</c:f>
              <c:strCache>
                <c:ptCount val="3"/>
                <c:pt idx="0">
                  <c:v>Docencia</c:v>
                </c:pt>
                <c:pt idx="1">
                  <c:v>Investigación</c:v>
                </c:pt>
                <c:pt idx="2">
                  <c:v>Extensión</c:v>
                </c:pt>
              </c:strCache>
            </c:strRef>
          </c:cat>
          <c:val>
            <c:numRef>
              <c:f>Datos!$C$12:$C$14</c:f>
              <c:numCache>
                <c:formatCode>0</c:formatCode>
                <c:ptCount val="3"/>
                <c:pt idx="0">
                  <c:v>40</c:v>
                </c:pt>
                <c:pt idx="1">
                  <c:v>18</c:v>
                </c:pt>
                <c:pt idx="2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F5-4EAD-98D7-C33EDEE919A1}"/>
            </c:ext>
          </c:extLst>
        </c:ser>
        <c:ser>
          <c:idx val="1"/>
          <c:order val="1"/>
          <c:tx>
            <c:strRef>
              <c:f>Datos!$D$11</c:f>
              <c:strCache>
                <c:ptCount val="1"/>
                <c:pt idx="0">
                  <c:v>JUN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Datos!$B$12:$B$14</c:f>
              <c:strCache>
                <c:ptCount val="3"/>
                <c:pt idx="0">
                  <c:v>Docencia</c:v>
                </c:pt>
                <c:pt idx="1">
                  <c:v>Investigación</c:v>
                </c:pt>
                <c:pt idx="2">
                  <c:v>Extensión</c:v>
                </c:pt>
              </c:strCache>
            </c:strRef>
          </c:cat>
          <c:val>
            <c:numRef>
              <c:f>Datos!$D$12:$D$14</c:f>
              <c:numCache>
                <c:formatCode>0</c:formatCode>
                <c:ptCount val="3"/>
                <c:pt idx="0">
                  <c:v>69</c:v>
                </c:pt>
                <c:pt idx="1">
                  <c:v>52</c:v>
                </c:pt>
                <c:pt idx="2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F5-4EAD-98D7-C33EDEE919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054464"/>
        <c:axId val="117060352"/>
      </c:barChart>
      <c:catAx>
        <c:axId val="11705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7060352"/>
        <c:crosses val="autoZero"/>
        <c:auto val="1"/>
        <c:lblAlgn val="ctr"/>
        <c:lblOffset val="100"/>
        <c:noMultiLvlLbl val="0"/>
      </c:catAx>
      <c:valAx>
        <c:axId val="117060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7054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Datos!$C$17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Datos!$B$18:$B$22</c:f>
              <c:strCache>
                <c:ptCount val="5"/>
                <c:pt idx="0">
                  <c:v>Seguimiento y Control</c:v>
                </c:pt>
                <c:pt idx="1">
                  <c:v>Planeación Institucional</c:v>
                </c:pt>
                <c:pt idx="2">
                  <c:v>Comunicación</c:v>
                </c:pt>
                <c:pt idx="3">
                  <c:v>Gestión de la Calidad</c:v>
                </c:pt>
                <c:pt idx="4">
                  <c:v>Internacionalización</c:v>
                </c:pt>
              </c:strCache>
            </c:strRef>
          </c:cat>
          <c:val>
            <c:numRef>
              <c:f>Datos!$C$18:$C$22</c:f>
              <c:numCache>
                <c:formatCode>0</c:formatCode>
                <c:ptCount val="5"/>
                <c:pt idx="0">
                  <c:v>39</c:v>
                </c:pt>
                <c:pt idx="1">
                  <c:v>52</c:v>
                </c:pt>
                <c:pt idx="2">
                  <c:v>44</c:v>
                </c:pt>
                <c:pt idx="3">
                  <c:v>38</c:v>
                </c:pt>
                <c:pt idx="4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7A-4189-A1AA-BA143CE5079D}"/>
            </c:ext>
          </c:extLst>
        </c:ser>
        <c:ser>
          <c:idx val="1"/>
          <c:order val="1"/>
          <c:tx>
            <c:strRef>
              <c:f>Datos!$D$17</c:f>
              <c:strCache>
                <c:ptCount val="1"/>
                <c:pt idx="0">
                  <c:v>JUN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4">
                  <a:lumMod val="20000"/>
                  <a:lumOff val="8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Datos!$B$18:$B$22</c:f>
              <c:strCache>
                <c:ptCount val="5"/>
                <c:pt idx="0">
                  <c:v>Seguimiento y Control</c:v>
                </c:pt>
                <c:pt idx="1">
                  <c:v>Planeación Institucional</c:v>
                </c:pt>
                <c:pt idx="2">
                  <c:v>Comunicación</c:v>
                </c:pt>
                <c:pt idx="3">
                  <c:v>Gestión de la Calidad</c:v>
                </c:pt>
                <c:pt idx="4">
                  <c:v>Internacionalización</c:v>
                </c:pt>
              </c:strCache>
            </c:strRef>
          </c:cat>
          <c:val>
            <c:numRef>
              <c:f>Datos!$D$18:$D$22</c:f>
              <c:numCache>
                <c:formatCode>0</c:formatCode>
                <c:ptCount val="5"/>
                <c:pt idx="0">
                  <c:v>64</c:v>
                </c:pt>
                <c:pt idx="1">
                  <c:v>63</c:v>
                </c:pt>
                <c:pt idx="2">
                  <c:v>62</c:v>
                </c:pt>
                <c:pt idx="3">
                  <c:v>51</c:v>
                </c:pt>
                <c:pt idx="4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7A-4189-A1AA-BA143CE50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098368"/>
        <c:axId val="117099904"/>
      </c:barChart>
      <c:catAx>
        <c:axId val="117098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7099904"/>
        <c:crosses val="autoZero"/>
        <c:auto val="1"/>
        <c:lblAlgn val="ctr"/>
        <c:lblOffset val="100"/>
        <c:noMultiLvlLbl val="0"/>
      </c:catAx>
      <c:valAx>
        <c:axId val="117099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7098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Datos!$C$25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Datos!$B$26:$B$36</c15:sqref>
                  </c15:fullRef>
                </c:ext>
              </c:extLst>
              <c:f>Datos!$B$27:$B$36</c:f>
              <c:strCache>
                <c:ptCount val="10"/>
                <c:pt idx="0">
                  <c:v>Gestión de Bibliotecas</c:v>
                </c:pt>
                <c:pt idx="1">
                  <c:v>Infraestructura</c:v>
                </c:pt>
                <c:pt idx="2">
                  <c:v>Gestión Financiera</c:v>
                </c:pt>
                <c:pt idx="3">
                  <c:v>Gestión y Desarrollo del Talento Humano</c:v>
                </c:pt>
                <c:pt idx="4">
                  <c:v>Gestión de Registro y Admisiones</c:v>
                </c:pt>
                <c:pt idx="5">
                  <c:v>Gestión Legal</c:v>
                </c:pt>
                <c:pt idx="6">
                  <c:v>Gestión Documental</c:v>
                </c:pt>
                <c:pt idx="7">
                  <c:v>Gestión del Bienestar Institucional</c:v>
                </c:pt>
                <c:pt idx="8">
                  <c:v>Adquisición y Contratación</c:v>
                </c:pt>
                <c:pt idx="9">
                  <c:v>Gestión del Desarrollo Tecnológico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Datos!$C$26:$C$36</c15:sqref>
                  </c15:fullRef>
                </c:ext>
              </c:extLst>
              <c:f>Datos!$C$27:$C$36</c:f>
              <c:numCache>
                <c:formatCode>0</c:formatCode>
                <c:ptCount val="10"/>
                <c:pt idx="0">
                  <c:v>55</c:v>
                </c:pt>
                <c:pt idx="1">
                  <c:v>49</c:v>
                </c:pt>
                <c:pt idx="2">
                  <c:v>28</c:v>
                </c:pt>
                <c:pt idx="3">
                  <c:v>35</c:v>
                </c:pt>
                <c:pt idx="4">
                  <c:v>31</c:v>
                </c:pt>
                <c:pt idx="5">
                  <c:v>25</c:v>
                </c:pt>
                <c:pt idx="6">
                  <c:v>38</c:v>
                </c:pt>
                <c:pt idx="7">
                  <c:v>25</c:v>
                </c:pt>
                <c:pt idx="8">
                  <c:v>21</c:v>
                </c:pt>
                <c:pt idx="9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E9-4D3A-BEDE-5FCB1AE7C8AE}"/>
            </c:ext>
          </c:extLst>
        </c:ser>
        <c:ser>
          <c:idx val="1"/>
          <c:order val="1"/>
          <c:tx>
            <c:strRef>
              <c:f>Datos!$D$25</c:f>
              <c:strCache>
                <c:ptCount val="1"/>
                <c:pt idx="0">
                  <c:v>JUN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Datos!$B$26:$B$36</c15:sqref>
                  </c15:fullRef>
                </c:ext>
              </c:extLst>
              <c:f>Datos!$B$27:$B$36</c:f>
              <c:strCache>
                <c:ptCount val="10"/>
                <c:pt idx="0">
                  <c:v>Gestión de Bibliotecas</c:v>
                </c:pt>
                <c:pt idx="1">
                  <c:v>Infraestructura</c:v>
                </c:pt>
                <c:pt idx="2">
                  <c:v>Gestión Financiera</c:v>
                </c:pt>
                <c:pt idx="3">
                  <c:v>Gestión y Desarrollo del Talento Humano</c:v>
                </c:pt>
                <c:pt idx="4">
                  <c:v>Gestión de Registro y Admisiones</c:v>
                </c:pt>
                <c:pt idx="5">
                  <c:v>Gestión Legal</c:v>
                </c:pt>
                <c:pt idx="6">
                  <c:v>Gestión Documental</c:v>
                </c:pt>
                <c:pt idx="7">
                  <c:v>Gestión del Bienestar Institucional</c:v>
                </c:pt>
                <c:pt idx="8">
                  <c:v>Adquisición y Contratación</c:v>
                </c:pt>
                <c:pt idx="9">
                  <c:v>Gestión del Desarrollo Tecnológico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Datos!$D$26:$D$36</c15:sqref>
                  </c15:fullRef>
                </c:ext>
              </c:extLst>
              <c:f>Datos!$D$27:$D$36</c:f>
              <c:numCache>
                <c:formatCode>0</c:formatCode>
                <c:ptCount val="10"/>
                <c:pt idx="0">
                  <c:v>74</c:v>
                </c:pt>
                <c:pt idx="1">
                  <c:v>67</c:v>
                </c:pt>
                <c:pt idx="2">
                  <c:v>62</c:v>
                </c:pt>
                <c:pt idx="3">
                  <c:v>61</c:v>
                </c:pt>
                <c:pt idx="4">
                  <c:v>53</c:v>
                </c:pt>
                <c:pt idx="5">
                  <c:v>53</c:v>
                </c:pt>
                <c:pt idx="6">
                  <c:v>51</c:v>
                </c:pt>
                <c:pt idx="7">
                  <c:v>50</c:v>
                </c:pt>
                <c:pt idx="8">
                  <c:v>43</c:v>
                </c:pt>
                <c:pt idx="9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E9-4D3A-BEDE-5FCB1AE7C8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243904"/>
        <c:axId val="117245440"/>
      </c:barChart>
      <c:catAx>
        <c:axId val="117243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7245440"/>
        <c:crosses val="autoZero"/>
        <c:auto val="0"/>
        <c:lblAlgn val="ctr"/>
        <c:lblOffset val="100"/>
        <c:noMultiLvlLbl val="0"/>
      </c:catAx>
      <c:valAx>
        <c:axId val="117245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7243904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Marzo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Datos!$B$40:$B$64</c:f>
              <c:strCache>
                <c:ptCount val="25"/>
                <c:pt idx="0">
                  <c:v>Gestión de Bibliotecas</c:v>
                </c:pt>
                <c:pt idx="1">
                  <c:v>Docencia</c:v>
                </c:pt>
                <c:pt idx="2">
                  <c:v>Ciencias Básicas</c:v>
                </c:pt>
                <c:pt idx="3">
                  <c:v>Infraestructura</c:v>
                </c:pt>
                <c:pt idx="4">
                  <c:v>Seguimiento y Control</c:v>
                </c:pt>
                <c:pt idx="5">
                  <c:v>Ciencias Agrícolas</c:v>
                </c:pt>
                <c:pt idx="6">
                  <c:v>Ciencias Econ, Jur y Adm.</c:v>
                </c:pt>
                <c:pt idx="7">
                  <c:v>Planeación Institucional</c:v>
                </c:pt>
                <c:pt idx="8">
                  <c:v>Comunicación</c:v>
                </c:pt>
                <c:pt idx="9">
                  <c:v>Gestión Financiera</c:v>
                </c:pt>
                <c:pt idx="10">
                  <c:v>Gestión y Desarrollo del Talento Humano</c:v>
                </c:pt>
                <c:pt idx="11">
                  <c:v>MVZ</c:v>
                </c:pt>
                <c:pt idx="12">
                  <c:v>Gestión de Registro y Admisiones</c:v>
                </c:pt>
                <c:pt idx="13">
                  <c:v>Gestión Legal</c:v>
                </c:pt>
                <c:pt idx="14">
                  <c:v>Investigación</c:v>
                </c:pt>
                <c:pt idx="15">
                  <c:v>Gestión de la Calidad</c:v>
                </c:pt>
                <c:pt idx="16">
                  <c:v>Gestión Documental</c:v>
                </c:pt>
                <c:pt idx="17">
                  <c:v>Ingenierías</c:v>
                </c:pt>
                <c:pt idx="18">
                  <c:v>Gestión del Bienestar Institucional</c:v>
                </c:pt>
                <c:pt idx="19">
                  <c:v>Internacionalización</c:v>
                </c:pt>
                <c:pt idx="20">
                  <c:v>Extensión</c:v>
                </c:pt>
                <c:pt idx="21">
                  <c:v>Ciencias de la Salud</c:v>
                </c:pt>
                <c:pt idx="22">
                  <c:v>Gestión del Desarrollo Tecnológico</c:v>
                </c:pt>
                <c:pt idx="23">
                  <c:v>Adquisición y Contratación</c:v>
                </c:pt>
                <c:pt idx="24">
                  <c:v>Educación y C. Humanas</c:v>
                </c:pt>
              </c:strCache>
            </c:strRef>
          </c:cat>
          <c:val>
            <c:numRef>
              <c:f>Datos!$C$40:$C$64</c:f>
              <c:numCache>
                <c:formatCode>0</c:formatCode>
                <c:ptCount val="25"/>
                <c:pt idx="0">
                  <c:v>55</c:v>
                </c:pt>
                <c:pt idx="1">
                  <c:v>40</c:v>
                </c:pt>
                <c:pt idx="2">
                  <c:v>36</c:v>
                </c:pt>
                <c:pt idx="3">
                  <c:v>49</c:v>
                </c:pt>
                <c:pt idx="4">
                  <c:v>39</c:v>
                </c:pt>
                <c:pt idx="5">
                  <c:v>41</c:v>
                </c:pt>
                <c:pt idx="6">
                  <c:v>45</c:v>
                </c:pt>
                <c:pt idx="7">
                  <c:v>52</c:v>
                </c:pt>
                <c:pt idx="8">
                  <c:v>44</c:v>
                </c:pt>
                <c:pt idx="9">
                  <c:v>28</c:v>
                </c:pt>
                <c:pt idx="10">
                  <c:v>35</c:v>
                </c:pt>
                <c:pt idx="11">
                  <c:v>35</c:v>
                </c:pt>
                <c:pt idx="12">
                  <c:v>31</c:v>
                </c:pt>
                <c:pt idx="13">
                  <c:v>25</c:v>
                </c:pt>
                <c:pt idx="14">
                  <c:v>18</c:v>
                </c:pt>
                <c:pt idx="15">
                  <c:v>38</c:v>
                </c:pt>
                <c:pt idx="16">
                  <c:v>38</c:v>
                </c:pt>
                <c:pt idx="17">
                  <c:v>26</c:v>
                </c:pt>
                <c:pt idx="18">
                  <c:v>25</c:v>
                </c:pt>
                <c:pt idx="19">
                  <c:v>29</c:v>
                </c:pt>
                <c:pt idx="20">
                  <c:v>29</c:v>
                </c:pt>
                <c:pt idx="21">
                  <c:v>35</c:v>
                </c:pt>
                <c:pt idx="22">
                  <c:v>26</c:v>
                </c:pt>
                <c:pt idx="23">
                  <c:v>21</c:v>
                </c:pt>
                <c:pt idx="24">
                  <c:v>23.9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ED-4CF2-B492-0AD551244828}"/>
            </c:ext>
          </c:extLst>
        </c:ser>
        <c:ser>
          <c:idx val="1"/>
          <c:order val="1"/>
          <c:tx>
            <c:v>Junio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Datos!$B$40:$B$64</c:f>
              <c:strCache>
                <c:ptCount val="25"/>
                <c:pt idx="0">
                  <c:v>Gestión de Bibliotecas</c:v>
                </c:pt>
                <c:pt idx="1">
                  <c:v>Docencia</c:v>
                </c:pt>
                <c:pt idx="2">
                  <c:v>Ciencias Básicas</c:v>
                </c:pt>
                <c:pt idx="3">
                  <c:v>Infraestructura</c:v>
                </c:pt>
                <c:pt idx="4">
                  <c:v>Seguimiento y Control</c:v>
                </c:pt>
                <c:pt idx="5">
                  <c:v>Ciencias Agrícolas</c:v>
                </c:pt>
                <c:pt idx="6">
                  <c:v>Ciencias Econ, Jur y Adm.</c:v>
                </c:pt>
                <c:pt idx="7">
                  <c:v>Planeación Institucional</c:v>
                </c:pt>
                <c:pt idx="8">
                  <c:v>Comunicación</c:v>
                </c:pt>
                <c:pt idx="9">
                  <c:v>Gestión Financiera</c:v>
                </c:pt>
                <c:pt idx="10">
                  <c:v>Gestión y Desarrollo del Talento Humano</c:v>
                </c:pt>
                <c:pt idx="11">
                  <c:v>MVZ</c:v>
                </c:pt>
                <c:pt idx="12">
                  <c:v>Gestión de Registro y Admisiones</c:v>
                </c:pt>
                <c:pt idx="13">
                  <c:v>Gestión Legal</c:v>
                </c:pt>
                <c:pt idx="14">
                  <c:v>Investigación</c:v>
                </c:pt>
                <c:pt idx="15">
                  <c:v>Gestión de la Calidad</c:v>
                </c:pt>
                <c:pt idx="16">
                  <c:v>Gestión Documental</c:v>
                </c:pt>
                <c:pt idx="17">
                  <c:v>Ingenierías</c:v>
                </c:pt>
                <c:pt idx="18">
                  <c:v>Gestión del Bienestar Institucional</c:v>
                </c:pt>
                <c:pt idx="19">
                  <c:v>Internacionalización</c:v>
                </c:pt>
                <c:pt idx="20">
                  <c:v>Extensión</c:v>
                </c:pt>
                <c:pt idx="21">
                  <c:v>Ciencias de la Salud</c:v>
                </c:pt>
                <c:pt idx="22">
                  <c:v>Gestión del Desarrollo Tecnológico</c:v>
                </c:pt>
                <c:pt idx="23">
                  <c:v>Adquisición y Contratación</c:v>
                </c:pt>
                <c:pt idx="24">
                  <c:v>Educación y C. Humanas</c:v>
                </c:pt>
              </c:strCache>
            </c:strRef>
          </c:cat>
          <c:val>
            <c:numRef>
              <c:f>Datos!$D$40:$D$64</c:f>
              <c:numCache>
                <c:formatCode>0</c:formatCode>
                <c:ptCount val="25"/>
                <c:pt idx="0">
                  <c:v>74</c:v>
                </c:pt>
                <c:pt idx="1">
                  <c:v>69</c:v>
                </c:pt>
                <c:pt idx="2">
                  <c:v>67</c:v>
                </c:pt>
                <c:pt idx="3">
                  <c:v>67</c:v>
                </c:pt>
                <c:pt idx="4">
                  <c:v>64</c:v>
                </c:pt>
                <c:pt idx="5">
                  <c:v>64</c:v>
                </c:pt>
                <c:pt idx="6">
                  <c:v>63</c:v>
                </c:pt>
                <c:pt idx="7">
                  <c:v>63</c:v>
                </c:pt>
                <c:pt idx="8">
                  <c:v>62</c:v>
                </c:pt>
                <c:pt idx="9">
                  <c:v>62</c:v>
                </c:pt>
                <c:pt idx="10">
                  <c:v>61</c:v>
                </c:pt>
                <c:pt idx="11">
                  <c:v>61</c:v>
                </c:pt>
                <c:pt idx="12">
                  <c:v>53</c:v>
                </c:pt>
                <c:pt idx="13">
                  <c:v>53</c:v>
                </c:pt>
                <c:pt idx="14">
                  <c:v>52</c:v>
                </c:pt>
                <c:pt idx="15">
                  <c:v>51</c:v>
                </c:pt>
                <c:pt idx="16">
                  <c:v>51</c:v>
                </c:pt>
                <c:pt idx="17">
                  <c:v>50</c:v>
                </c:pt>
                <c:pt idx="18">
                  <c:v>50</c:v>
                </c:pt>
                <c:pt idx="19">
                  <c:v>48</c:v>
                </c:pt>
                <c:pt idx="20">
                  <c:v>45</c:v>
                </c:pt>
                <c:pt idx="21">
                  <c:v>44</c:v>
                </c:pt>
                <c:pt idx="22">
                  <c:v>43</c:v>
                </c:pt>
                <c:pt idx="23">
                  <c:v>43</c:v>
                </c:pt>
                <c:pt idx="24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ED-4CF2-B492-0AD551244828}"/>
            </c:ext>
          </c:extLst>
        </c:ser>
        <c:ser>
          <c:idx val="2"/>
          <c:order val="2"/>
          <c:tx>
            <c:v>Septiembre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Datos!$B$40:$B$64</c:f>
              <c:strCache>
                <c:ptCount val="25"/>
                <c:pt idx="0">
                  <c:v>Gestión de Bibliotecas</c:v>
                </c:pt>
                <c:pt idx="1">
                  <c:v>Docencia</c:v>
                </c:pt>
                <c:pt idx="2">
                  <c:v>Ciencias Básicas</c:v>
                </c:pt>
                <c:pt idx="3">
                  <c:v>Infraestructura</c:v>
                </c:pt>
                <c:pt idx="4">
                  <c:v>Seguimiento y Control</c:v>
                </c:pt>
                <c:pt idx="5">
                  <c:v>Ciencias Agrícolas</c:v>
                </c:pt>
                <c:pt idx="6">
                  <c:v>Ciencias Econ, Jur y Adm.</c:v>
                </c:pt>
                <c:pt idx="7">
                  <c:v>Planeación Institucional</c:v>
                </c:pt>
                <c:pt idx="8">
                  <c:v>Comunicación</c:v>
                </c:pt>
                <c:pt idx="9">
                  <c:v>Gestión Financiera</c:v>
                </c:pt>
                <c:pt idx="10">
                  <c:v>Gestión y Desarrollo del Talento Humano</c:v>
                </c:pt>
                <c:pt idx="11">
                  <c:v>MVZ</c:v>
                </c:pt>
                <c:pt idx="12">
                  <c:v>Gestión de Registro y Admisiones</c:v>
                </c:pt>
                <c:pt idx="13">
                  <c:v>Gestión Legal</c:v>
                </c:pt>
                <c:pt idx="14">
                  <c:v>Investigación</c:v>
                </c:pt>
                <c:pt idx="15">
                  <c:v>Gestión de la Calidad</c:v>
                </c:pt>
                <c:pt idx="16">
                  <c:v>Gestión Documental</c:v>
                </c:pt>
                <c:pt idx="17">
                  <c:v>Ingenierías</c:v>
                </c:pt>
                <c:pt idx="18">
                  <c:v>Gestión del Bienestar Institucional</c:v>
                </c:pt>
                <c:pt idx="19">
                  <c:v>Internacionalización</c:v>
                </c:pt>
                <c:pt idx="20">
                  <c:v>Extensión</c:v>
                </c:pt>
                <c:pt idx="21">
                  <c:v>Ciencias de la Salud</c:v>
                </c:pt>
                <c:pt idx="22">
                  <c:v>Gestión del Desarrollo Tecnológico</c:v>
                </c:pt>
                <c:pt idx="23">
                  <c:v>Adquisición y Contratación</c:v>
                </c:pt>
                <c:pt idx="24">
                  <c:v>Educación y C. Humanas</c:v>
                </c:pt>
              </c:strCache>
            </c:strRef>
          </c:cat>
          <c:val>
            <c:numRef>
              <c:f>Datos!$E$40:$E$64</c:f>
              <c:numCache>
                <c:formatCode>0</c:formatCode>
                <c:ptCount val="25"/>
              </c:numCache>
            </c:numRef>
          </c:val>
          <c:extLst>
            <c:ext xmlns:c16="http://schemas.microsoft.com/office/drawing/2014/chart" uri="{C3380CC4-5D6E-409C-BE32-E72D297353CC}">
              <c16:uniqueId val="{00000002-DDED-4CF2-B492-0AD551244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287936"/>
        <c:axId val="117297920"/>
      </c:barChart>
      <c:catAx>
        <c:axId val="117287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7297920"/>
        <c:crosses val="autoZero"/>
        <c:auto val="1"/>
        <c:lblAlgn val="ctr"/>
        <c:lblOffset val="100"/>
        <c:noMultiLvlLbl val="0"/>
      </c:catAx>
      <c:valAx>
        <c:axId val="117297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7287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0</xdr:row>
      <xdr:rowOff>0</xdr:rowOff>
    </xdr:from>
    <xdr:to>
      <xdr:col>17</xdr:col>
      <xdr:colOff>328084</xdr:colOff>
      <xdr:row>12</xdr:row>
      <xdr:rowOff>63500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407E149-9BB4-4A00-88BF-073E1FD987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328612</xdr:colOff>
      <xdr:row>12</xdr:row>
      <xdr:rowOff>158750</xdr:rowOff>
    </xdr:from>
    <xdr:to>
      <xdr:col>11</xdr:col>
      <xdr:colOff>116416</xdr:colOff>
      <xdr:row>22</xdr:row>
      <xdr:rowOff>158749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E2CE3B7-2649-427B-887C-EEB83A2F1B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708024</xdr:colOff>
      <xdr:row>12</xdr:row>
      <xdr:rowOff>190500</xdr:rowOff>
    </xdr:from>
    <xdr:to>
      <xdr:col>19</xdr:col>
      <xdr:colOff>423334</xdr:colOff>
      <xdr:row>22</xdr:row>
      <xdr:rowOff>180977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9F2E5BEF-D563-4EF9-AE38-FEF8F6AEC2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377823</xdr:colOff>
      <xdr:row>23</xdr:row>
      <xdr:rowOff>180975</xdr:rowOff>
    </xdr:from>
    <xdr:to>
      <xdr:col>15</xdr:col>
      <xdr:colOff>84667</xdr:colOff>
      <xdr:row>43</xdr:row>
      <xdr:rowOff>95250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B160BF63-51CC-4D3B-BFF4-15A597C95F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229518</xdr:colOff>
      <xdr:row>45</xdr:row>
      <xdr:rowOff>28460</xdr:rowOff>
    </xdr:from>
    <xdr:to>
      <xdr:col>20</xdr:col>
      <xdr:colOff>508000</xdr:colOff>
      <xdr:row>68</xdr:row>
      <xdr:rowOff>80332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37D8715B-36A8-4D4D-A97E-FB6372A049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F9" totalsRowShown="0" headerRowDxfId="25" headerRowBorderDxfId="24" tableBorderDxfId="23">
  <autoFilter ref="A1:F9" xr:uid="{00000000-0009-0000-0100-000001000000}"/>
  <sortState xmlns:xlrd2="http://schemas.microsoft.com/office/spreadsheetml/2017/richdata2" ref="A2:F9">
    <sortCondition descending="1" ref="D2:D9"/>
  </sortState>
  <tableColumns count="6">
    <tableColumn id="1" xr3:uid="{00000000-0010-0000-0000-000001000000}" name="Número de Actividades" dataDxfId="22"/>
    <tableColumn id="2" xr3:uid="{00000000-0010-0000-0000-000002000000}" name="FACULTADES" dataDxfId="21"/>
    <tableColumn id="3" xr3:uid="{00000000-0010-0000-0000-000003000000}" name="MAR" dataDxfId="20" dataCellStyle="Porcentaje"/>
    <tableColumn id="4" xr3:uid="{00000000-0010-0000-0000-000004000000}" name="JUN" dataDxfId="19" dataCellStyle="Porcentaje"/>
    <tableColumn id="5" xr3:uid="{00000000-0010-0000-0000-000005000000}" name="SEP" dataDxfId="18"/>
    <tableColumn id="6" xr3:uid="{00000000-0010-0000-0000-000006000000}" name="DIC" dataDxfId="1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2" displayName="Tabla2" ref="A11:F15" totalsRowShown="0" headerRowDxfId="16" headerRowBorderDxfId="15" tableBorderDxfId="14">
  <autoFilter ref="A11:F15" xr:uid="{00000000-0009-0000-0100-000002000000}"/>
  <sortState xmlns:xlrd2="http://schemas.microsoft.com/office/spreadsheetml/2017/richdata2" ref="A12:F15">
    <sortCondition descending="1" ref="D12:D15"/>
  </sortState>
  <tableColumns count="6">
    <tableColumn id="1" xr3:uid="{00000000-0010-0000-0100-000001000000}" name="Número de Actividades" dataDxfId="13"/>
    <tableColumn id="2" xr3:uid="{00000000-0010-0000-0100-000002000000}" name="MISIONALES" dataDxfId="12"/>
    <tableColumn id="3" xr3:uid="{00000000-0010-0000-0100-000003000000}" name="MAR" dataDxfId="11" dataCellStyle="Porcentaje"/>
    <tableColumn id="4" xr3:uid="{00000000-0010-0000-0100-000004000000}" name="JUN"/>
    <tableColumn id="5" xr3:uid="{00000000-0010-0000-0100-000005000000}" name="SEP" dataDxfId="10"/>
    <tableColumn id="6" xr3:uid="{00000000-0010-0000-0100-000006000000}" name="DIC" dataDxfId="9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a3" displayName="Tabla3" ref="A17:F23" totalsRowShown="0" headerRowDxfId="8" headerRowBorderDxfId="7" tableBorderDxfId="6">
  <autoFilter ref="A17:F23" xr:uid="{00000000-0009-0000-0100-000003000000}"/>
  <sortState xmlns:xlrd2="http://schemas.microsoft.com/office/spreadsheetml/2017/richdata2" ref="A18:F23">
    <sortCondition descending="1" ref="D18:D23"/>
  </sortState>
  <tableColumns count="6">
    <tableColumn id="1" xr3:uid="{00000000-0010-0000-0200-000001000000}" name="Número de Actividades" dataDxfId="5"/>
    <tableColumn id="2" xr3:uid="{00000000-0010-0000-0200-000002000000}" name="ESTRAGÉGICOS Y SEGUIMIENTO" dataDxfId="4"/>
    <tableColumn id="3" xr3:uid="{00000000-0010-0000-0200-000003000000}" name="MAR" dataDxfId="3" dataCellStyle="Porcentaje"/>
    <tableColumn id="4" xr3:uid="{00000000-0010-0000-0200-000004000000}" name="JUN" dataDxfId="2" dataCellStyle="Porcentaje"/>
    <tableColumn id="5" xr3:uid="{00000000-0010-0000-0200-000005000000}" name="SEP" dataDxfId="1"/>
    <tableColumn id="6" xr3:uid="{00000000-0010-0000-0200-000006000000}" name="DIC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google.com/spreadsheets/d/1jWtJQqFs6et_Rey1NI_LI3p6N6Y431uY/edit?usp=sharing&amp;ouid=116871882534470750628&amp;rtpof=true&amp;sd=true" TargetMode="External"/><Relationship Id="rId13" Type="http://schemas.openxmlformats.org/officeDocument/2006/relationships/hyperlink" Target="https://docs.google.com/spreadsheets/d/1fwa15wFHPy8m2HkuBSNqpL7hBSOXS_Pc/edit?usp=sharing&amp;ouid=116871882534470750628&amp;rtpof=true&amp;sd=true" TargetMode="External"/><Relationship Id="rId18" Type="http://schemas.openxmlformats.org/officeDocument/2006/relationships/hyperlink" Target="https://docs.google.com/spreadsheets/d/1f_wq11L-HGt6iZjLYggxtTxH1koAAXTG/edit?usp=sharing&amp;ouid=116871882534470750628&amp;rtpof=true&amp;sd=true" TargetMode="External"/><Relationship Id="rId26" Type="http://schemas.openxmlformats.org/officeDocument/2006/relationships/hyperlink" Target="https://docs.google.com/spreadsheets/d/19lW7bZKIcUwG9Rw3x0P506ZM-VGejkSi/edit?usp=sharing&amp;ouid=116871882534470750628&amp;rtpof=true&amp;sd=true" TargetMode="External"/><Relationship Id="rId3" Type="http://schemas.openxmlformats.org/officeDocument/2006/relationships/hyperlink" Target="https://docs.google.com/spreadsheets/d/15COZK1fuSNOhDVIMnr3iQIwry3d9JfAb/edit?usp=sharing&amp;ouid=116871882534470750628&amp;rtpof=true&amp;sd=true" TargetMode="External"/><Relationship Id="rId21" Type="http://schemas.openxmlformats.org/officeDocument/2006/relationships/hyperlink" Target="https://docs.google.com/spreadsheets/d/1tk5Tfh5ZMIahKKs95uqv47NZVHKympMA/edit?usp=sharing&amp;ouid=116871882534470750628&amp;rtpof=true&amp;sd=true" TargetMode="External"/><Relationship Id="rId7" Type="http://schemas.openxmlformats.org/officeDocument/2006/relationships/hyperlink" Target="https://docs.google.com/spreadsheets/d/1fqAWdU6TIjKj-kwAMgtOfI0Ji08vjOJ8/edit?usp=sharing&amp;ouid=116871882534470750628&amp;rtpof=true&amp;sd=true" TargetMode="External"/><Relationship Id="rId12" Type="http://schemas.openxmlformats.org/officeDocument/2006/relationships/hyperlink" Target="https://docs.google.com/spreadsheets/d/1RzDspadEbY4WrRx9xf4TmTDsgR96ysyv/edit?usp=sharing&amp;ouid=116871882534470750628&amp;rtpof=true&amp;sd=true" TargetMode="External"/><Relationship Id="rId17" Type="http://schemas.openxmlformats.org/officeDocument/2006/relationships/hyperlink" Target="https://docs.google.com/spreadsheets/d/1LXMxFgrzgkd_OFURZqKNgd_dIHrA_Xsp/edit?usp=sharing&amp;ouid=116871882534470750628&amp;rtpof=true&amp;sd=true" TargetMode="External"/><Relationship Id="rId25" Type="http://schemas.openxmlformats.org/officeDocument/2006/relationships/hyperlink" Target="https://docs.google.com/spreadsheets/d/1I7qxidpus_Ozua63s7HROai-4Pj7NSqs/edit?usp=sharing&amp;ouid=116871882534470750628&amp;rtpof=true&amp;sd=true" TargetMode="External"/><Relationship Id="rId2" Type="http://schemas.openxmlformats.org/officeDocument/2006/relationships/hyperlink" Target="https://docs.google.com/spreadsheets/d/1tkc8cF3L3_vFrl13t0vvNCU5RZMOdbcC/edit?usp=sharing&amp;ouid=116871882534470750628&amp;rtpof=true&amp;sd=true" TargetMode="External"/><Relationship Id="rId16" Type="http://schemas.openxmlformats.org/officeDocument/2006/relationships/hyperlink" Target="https://docs.google.com/spreadsheets/d/1S8Z149CJG870oGIhDYVx8qzzeOo807qs/edit?usp=sharing&amp;ouid=116871882534470750628&amp;rtpof=true&amp;sd=true" TargetMode="External"/><Relationship Id="rId20" Type="http://schemas.openxmlformats.org/officeDocument/2006/relationships/hyperlink" Target="https://docs.google.com/spreadsheets/d/1F4fP-e5RqDiO2U_IXiewQKovf3RQ8Edg/edit?usp=sharing&amp;ouid=116871882534470750628&amp;rtpof=true&amp;sd=true" TargetMode="External"/><Relationship Id="rId29" Type="http://schemas.openxmlformats.org/officeDocument/2006/relationships/table" Target="../tables/table1.xml"/><Relationship Id="rId1" Type="http://schemas.openxmlformats.org/officeDocument/2006/relationships/hyperlink" Target="https://docs.google.com/spreadsheets/d/1DuchXZR7EqQL_GecJVKUDCdAGHGsaWH_/edit?usp=sharing&amp;ouid=116871882534470750628&amp;rtpof=true&amp;sd=true" TargetMode="External"/><Relationship Id="rId6" Type="http://schemas.openxmlformats.org/officeDocument/2006/relationships/hyperlink" Target="https://docs.google.com/spreadsheets/d/1bqZrpUCjyJhnoihQAvb2KXxb3g8RvWpl/edit?usp=sharing&amp;ouid=116871882534470750628&amp;rtpof=true&amp;sd=true" TargetMode="External"/><Relationship Id="rId11" Type="http://schemas.openxmlformats.org/officeDocument/2006/relationships/hyperlink" Target="https://docs.google.com/spreadsheets/d/17-TsE2O05H62V2Yk8GMaSkHr7F2b4uta/edit?usp=sharing&amp;ouid=116871882534470750628&amp;rtpof=true&amp;sd=true" TargetMode="External"/><Relationship Id="rId24" Type="http://schemas.openxmlformats.org/officeDocument/2006/relationships/hyperlink" Target="https://docs.google.com/spreadsheets/d/1kjxbtlnqdoauJ7mFdFIgqdKROnVihlGG/edit?usp=sharing&amp;ouid=116871882534470750628&amp;rtpof=true&amp;sd=true" TargetMode="External"/><Relationship Id="rId5" Type="http://schemas.openxmlformats.org/officeDocument/2006/relationships/hyperlink" Target="https://docs.google.com/spreadsheets/d/14uogpwTPmnDmS1Z8NhzlkZFRtpe5zHYu/edit?usp=sharing&amp;ouid=116871882534470750628&amp;rtpof=true&amp;sd=true" TargetMode="External"/><Relationship Id="rId15" Type="http://schemas.openxmlformats.org/officeDocument/2006/relationships/hyperlink" Target="https://docs.google.com/spreadsheets/d/1E6izszXv9s_P-5K4eRDCdkAa6dnCCACL/edit?usp=sharing&amp;ouid=116871882534470750628&amp;rtpof=true&amp;sd=true" TargetMode="External"/><Relationship Id="rId23" Type="http://schemas.openxmlformats.org/officeDocument/2006/relationships/hyperlink" Target="https://docs.google.com/spreadsheets/d/1RBO4EAWoIyh9x7sn4YfrptNNDD9CKgaw/edit?usp=sharing&amp;ouid=116871882534470750628&amp;rtpof=true&amp;sd=true" TargetMode="External"/><Relationship Id="rId28" Type="http://schemas.openxmlformats.org/officeDocument/2006/relationships/drawing" Target="../drawings/drawing1.xml"/><Relationship Id="rId10" Type="http://schemas.openxmlformats.org/officeDocument/2006/relationships/hyperlink" Target="https://docs.google.com/spreadsheets/d/1axj_oqaIiGwApcr3A31Bg0_4u-fTGmRX/edit?usp=sharing&amp;ouid=116871882534470750628&amp;rtpof=true&amp;sd=true" TargetMode="External"/><Relationship Id="rId19" Type="http://schemas.openxmlformats.org/officeDocument/2006/relationships/hyperlink" Target="https://docs.google.com/spreadsheets/d/1_-b7Xel1LetbnPli_UzvgQB-fovxgDyQ/edit?usp=sharing&amp;ouid=116871882534470750628&amp;rtpof=true&amp;sd=true" TargetMode="External"/><Relationship Id="rId31" Type="http://schemas.openxmlformats.org/officeDocument/2006/relationships/table" Target="../tables/table3.xml"/><Relationship Id="rId4" Type="http://schemas.openxmlformats.org/officeDocument/2006/relationships/hyperlink" Target="https://docs.google.com/spreadsheets/d/1OZj5c-lr7EWhdjbdDrid9zDO_LGvxyKi/edit?usp=sharing&amp;ouid=116871882534470750628&amp;rtpof=true&amp;sd=true" TargetMode="External"/><Relationship Id="rId9" Type="http://schemas.openxmlformats.org/officeDocument/2006/relationships/hyperlink" Target="https://docs.google.com/spreadsheets/d/1rDQMKoTfUgNqSoh7OYd6lq6xWhdqtdFz/edit?usp=sharing&amp;ouid=116871882534470750628&amp;rtpof=true&amp;sd=true" TargetMode="External"/><Relationship Id="rId14" Type="http://schemas.openxmlformats.org/officeDocument/2006/relationships/hyperlink" Target="https://docs.google.com/spreadsheets/d/1ulC4aa56xmGT4ErATOmTY3RphuJ6qXft/edit?usp=sharing&amp;ouid=116871882534470750628&amp;rtpof=true&amp;sd=true" TargetMode="External"/><Relationship Id="rId22" Type="http://schemas.openxmlformats.org/officeDocument/2006/relationships/hyperlink" Target="https://docs.google.com/spreadsheets/d/1bJVe8JLIZfTwfKgePdg2Fxqin1iapVkJ/edit?usp=sharing&amp;ouid=116871882534470750628&amp;rtpof=true&amp;sd=true" TargetMode="External"/><Relationship Id="rId27" Type="http://schemas.openxmlformats.org/officeDocument/2006/relationships/printerSettings" Target="../printerSettings/printerSettings1.bin"/><Relationship Id="rId30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7"/>
  <sheetViews>
    <sheetView tabSelected="1" topLeftCell="B1" zoomScale="70" zoomScaleNormal="70" workbookViewId="0">
      <selection activeCell="H73" sqref="H73"/>
    </sheetView>
  </sheetViews>
  <sheetFormatPr baseColWidth="10" defaultRowHeight="15" x14ac:dyDescent="0.25"/>
  <cols>
    <col min="1" max="1" width="23.42578125" hidden="1" customWidth="1"/>
    <col min="2" max="2" width="43" bestFit="1" customWidth="1"/>
    <col min="3" max="5" width="12" style="9" customWidth="1"/>
    <col min="6" max="6" width="11.42578125" style="9"/>
  </cols>
  <sheetData>
    <row r="1" spans="1:6" ht="15.75" thickBot="1" x14ac:dyDescent="0.3">
      <c r="A1" s="12" t="s">
        <v>0</v>
      </c>
      <c r="B1" s="12" t="s">
        <v>1</v>
      </c>
      <c r="C1" s="13" t="s">
        <v>33</v>
      </c>
      <c r="D1" s="13" t="s">
        <v>34</v>
      </c>
      <c r="E1" s="13" t="s">
        <v>35</v>
      </c>
      <c r="F1" s="13" t="s">
        <v>36</v>
      </c>
    </row>
    <row r="2" spans="1:6" ht="16.5" thickBot="1" x14ac:dyDescent="0.3">
      <c r="A2" s="3">
        <v>39</v>
      </c>
      <c r="B2" s="20" t="s">
        <v>4</v>
      </c>
      <c r="C2" s="5">
        <v>36</v>
      </c>
      <c r="D2" s="21">
        <v>67</v>
      </c>
      <c r="E2" s="6"/>
      <c r="F2" s="7"/>
    </row>
    <row r="3" spans="1:6" ht="16.5" thickBot="1" x14ac:dyDescent="0.3">
      <c r="A3" s="3">
        <v>57</v>
      </c>
      <c r="B3" s="20" t="s">
        <v>8</v>
      </c>
      <c r="C3" s="5">
        <v>41</v>
      </c>
      <c r="D3" s="21">
        <v>64</v>
      </c>
      <c r="E3" s="6"/>
      <c r="F3" s="7"/>
    </row>
    <row r="4" spans="1:6" ht="16.5" thickBot="1" x14ac:dyDescent="0.3">
      <c r="A4" s="3">
        <v>37</v>
      </c>
      <c r="B4" s="20" t="s">
        <v>3</v>
      </c>
      <c r="C4" s="5">
        <v>45</v>
      </c>
      <c r="D4" s="21">
        <v>63</v>
      </c>
      <c r="E4" s="6"/>
      <c r="F4" s="7"/>
    </row>
    <row r="5" spans="1:6" ht="16.5" thickBot="1" x14ac:dyDescent="0.3">
      <c r="A5" s="3">
        <v>58</v>
      </c>
      <c r="B5" s="20" t="s">
        <v>7</v>
      </c>
      <c r="C5" s="5">
        <v>35</v>
      </c>
      <c r="D5" s="21">
        <v>61</v>
      </c>
      <c r="E5" s="6"/>
      <c r="F5" s="7"/>
    </row>
    <row r="6" spans="1:6" ht="16.5" thickBot="1" x14ac:dyDescent="0.3">
      <c r="A6" s="3">
        <v>37</v>
      </c>
      <c r="B6" s="20" t="s">
        <v>2</v>
      </c>
      <c r="C6" s="5">
        <v>26</v>
      </c>
      <c r="D6" s="21">
        <v>50</v>
      </c>
      <c r="E6" s="6"/>
      <c r="F6" s="7"/>
    </row>
    <row r="7" spans="1:6" ht="16.5" thickBot="1" x14ac:dyDescent="0.3">
      <c r="A7" s="3">
        <v>34</v>
      </c>
      <c r="B7" s="20" t="s">
        <v>6</v>
      </c>
      <c r="C7" s="5">
        <v>35</v>
      </c>
      <c r="D7" s="21">
        <v>44</v>
      </c>
      <c r="E7" s="6"/>
      <c r="F7" s="7"/>
    </row>
    <row r="8" spans="1:6" ht="16.5" thickBot="1" x14ac:dyDescent="0.3">
      <c r="A8" s="3">
        <v>57</v>
      </c>
      <c r="B8" s="20" t="s">
        <v>5</v>
      </c>
      <c r="C8" s="5">
        <v>23.9</v>
      </c>
      <c r="D8" s="23">
        <v>42</v>
      </c>
      <c r="E8" s="6"/>
      <c r="F8" s="15"/>
    </row>
    <row r="9" spans="1:6" ht="16.5" thickBot="1" x14ac:dyDescent="0.3">
      <c r="A9" s="3">
        <f>SUM(A2:A8)</f>
        <v>319</v>
      </c>
      <c r="B9" s="4"/>
      <c r="C9" s="8">
        <f>AVERAGE(C2:C7)</f>
        <v>36.333333333333336</v>
      </c>
      <c r="D9" s="8">
        <f>SUBTOTAL(101,D2:D8)</f>
        <v>55.857142857142854</v>
      </c>
      <c r="E9" s="8" t="e">
        <f>SUBTOTAL(101,E2:E8)</f>
        <v>#DIV/0!</v>
      </c>
      <c r="F9" s="8" t="e">
        <f>SUBTOTAL(101,F2:F8)</f>
        <v>#DIV/0!</v>
      </c>
    </row>
    <row r="11" spans="1:6" ht="15.75" thickBot="1" x14ac:dyDescent="0.3">
      <c r="A11" s="12" t="s">
        <v>0</v>
      </c>
      <c r="B11" s="12" t="s">
        <v>9</v>
      </c>
      <c r="C11" s="13" t="s">
        <v>33</v>
      </c>
      <c r="D11" s="13" t="s">
        <v>34</v>
      </c>
      <c r="E11" s="13" t="s">
        <v>35</v>
      </c>
      <c r="F11" s="13" t="s">
        <v>36</v>
      </c>
    </row>
    <row r="12" spans="1:6" ht="16.5" thickBot="1" x14ac:dyDescent="0.3">
      <c r="A12" s="3">
        <v>56</v>
      </c>
      <c r="B12" s="20" t="s">
        <v>10</v>
      </c>
      <c r="C12" s="5">
        <v>40</v>
      </c>
      <c r="D12" s="22">
        <v>69</v>
      </c>
      <c r="E12" s="6"/>
      <c r="F12" s="7"/>
    </row>
    <row r="13" spans="1:6" ht="16.5" thickBot="1" x14ac:dyDescent="0.3">
      <c r="A13" s="3">
        <v>53</v>
      </c>
      <c r="B13" s="20" t="s">
        <v>12</v>
      </c>
      <c r="C13" s="5">
        <v>18</v>
      </c>
      <c r="D13" s="21">
        <v>52</v>
      </c>
      <c r="E13" s="6"/>
      <c r="F13" s="7"/>
    </row>
    <row r="14" spans="1:6" ht="16.5" thickBot="1" x14ac:dyDescent="0.3">
      <c r="A14" s="3">
        <v>27</v>
      </c>
      <c r="B14" s="20" t="s">
        <v>11</v>
      </c>
      <c r="C14" s="5">
        <v>29</v>
      </c>
      <c r="D14" s="21">
        <v>45</v>
      </c>
      <c r="E14" s="6"/>
      <c r="F14" s="7"/>
    </row>
    <row r="15" spans="1:6" ht="16.5" thickBot="1" x14ac:dyDescent="0.3">
      <c r="A15" s="3">
        <f>SUM(A8:A14)</f>
        <v>512</v>
      </c>
      <c r="B15" s="4"/>
      <c r="C15" s="8">
        <f>AVERAGE(C12:C14)</f>
        <v>29</v>
      </c>
      <c r="D15" s="8">
        <f>SUBTOTAL(101,D12:D14)</f>
        <v>55.333333333333336</v>
      </c>
      <c r="E15" s="8" t="e">
        <f>SUBTOTAL(101,E12:E14)</f>
        <v>#DIV/0!</v>
      </c>
    </row>
    <row r="17" spans="1:6" ht="15.75" thickBot="1" x14ac:dyDescent="0.3">
      <c r="A17" s="12" t="s">
        <v>0</v>
      </c>
      <c r="B17" s="12" t="s">
        <v>13</v>
      </c>
      <c r="C17" s="13" t="s">
        <v>33</v>
      </c>
      <c r="D17" s="13" t="s">
        <v>34</v>
      </c>
      <c r="E17" s="13" t="s">
        <v>35</v>
      </c>
      <c r="F17" s="13" t="s">
        <v>36</v>
      </c>
    </row>
    <row r="18" spans="1:6" ht="16.5" thickBot="1" x14ac:dyDescent="0.3">
      <c r="A18" s="3">
        <v>66</v>
      </c>
      <c r="B18" s="20" t="s">
        <v>16</v>
      </c>
      <c r="C18" s="5">
        <v>39</v>
      </c>
      <c r="D18" s="21">
        <v>64</v>
      </c>
      <c r="E18" s="6"/>
      <c r="F18" s="10"/>
    </row>
    <row r="19" spans="1:6" ht="16.5" thickBot="1" x14ac:dyDescent="0.3">
      <c r="A19" s="3">
        <v>47</v>
      </c>
      <c r="B19" s="20" t="s">
        <v>17</v>
      </c>
      <c r="C19" s="5">
        <v>52</v>
      </c>
      <c r="D19" s="21">
        <v>63</v>
      </c>
      <c r="E19" s="6"/>
      <c r="F19" s="7"/>
    </row>
    <row r="20" spans="1:6" ht="16.5" thickBot="1" x14ac:dyDescent="0.3">
      <c r="A20" s="3">
        <v>57</v>
      </c>
      <c r="B20" s="20" t="s">
        <v>14</v>
      </c>
      <c r="C20" s="5">
        <v>44</v>
      </c>
      <c r="D20" s="21">
        <v>62</v>
      </c>
      <c r="E20" s="6"/>
      <c r="F20" s="7"/>
    </row>
    <row r="21" spans="1:6" ht="16.5" thickBot="1" x14ac:dyDescent="0.3">
      <c r="A21" s="3">
        <v>39</v>
      </c>
      <c r="B21" s="20" t="s">
        <v>15</v>
      </c>
      <c r="C21" s="5">
        <v>38</v>
      </c>
      <c r="D21" s="21">
        <v>51</v>
      </c>
      <c r="E21" s="6"/>
      <c r="F21" s="7"/>
    </row>
    <row r="22" spans="1:6" ht="16.5" thickBot="1" x14ac:dyDescent="0.3">
      <c r="A22" s="3">
        <v>20</v>
      </c>
      <c r="B22" s="20" t="s">
        <v>18</v>
      </c>
      <c r="C22" s="5">
        <v>29</v>
      </c>
      <c r="D22" s="21">
        <v>48</v>
      </c>
      <c r="E22" s="6"/>
      <c r="F22" s="7"/>
    </row>
    <row r="23" spans="1:6" ht="16.5" thickBot="1" x14ac:dyDescent="0.3">
      <c r="A23" s="3">
        <f>SUM(A16:A22)</f>
        <v>229</v>
      </c>
      <c r="B23" s="4"/>
      <c r="C23" s="8">
        <f>AVERAGE(C18:C22)</f>
        <v>40.4</v>
      </c>
      <c r="D23" s="8">
        <f>AVERAGE(D18:D22)</f>
        <v>57.6</v>
      </c>
      <c r="E23" s="8" t="e">
        <f>SUBTOTAL(101,E18:E22)</f>
        <v>#DIV/0!</v>
      </c>
      <c r="F23" s="14"/>
    </row>
    <row r="24" spans="1:6" ht="15.75" thickBot="1" x14ac:dyDescent="0.3"/>
    <row r="25" spans="1:6" ht="15.75" thickBot="1" x14ac:dyDescent="0.3">
      <c r="A25" s="52" t="s">
        <v>0</v>
      </c>
      <c r="B25" s="36" t="s">
        <v>19</v>
      </c>
      <c r="C25" s="37" t="s">
        <v>33</v>
      </c>
      <c r="D25" s="37" t="s">
        <v>34</v>
      </c>
      <c r="E25" s="37" t="s">
        <v>35</v>
      </c>
      <c r="F25" s="38" t="s">
        <v>36</v>
      </c>
    </row>
    <row r="26" spans="1:6" ht="16.5" thickBot="1" x14ac:dyDescent="0.3">
      <c r="A26" s="39">
        <v>46</v>
      </c>
      <c r="B26" s="40" t="s">
        <v>30</v>
      </c>
      <c r="C26" s="41">
        <v>61</v>
      </c>
      <c r="D26" s="42">
        <v>77</v>
      </c>
      <c r="E26" s="43"/>
      <c r="F26" s="44"/>
    </row>
    <row r="27" spans="1:6" ht="16.5" thickBot="1" x14ac:dyDescent="0.3">
      <c r="A27" s="17">
        <v>17</v>
      </c>
      <c r="B27" s="45" t="s">
        <v>26</v>
      </c>
      <c r="C27" s="41">
        <v>55</v>
      </c>
      <c r="D27" s="42">
        <v>74</v>
      </c>
      <c r="E27" s="46"/>
      <c r="F27" s="47"/>
    </row>
    <row r="28" spans="1:6" ht="16.5" thickBot="1" x14ac:dyDescent="0.3">
      <c r="A28" s="39">
        <v>25</v>
      </c>
      <c r="B28" s="40" t="s">
        <v>27</v>
      </c>
      <c r="C28" s="41">
        <v>49</v>
      </c>
      <c r="D28" s="42">
        <v>67</v>
      </c>
      <c r="E28" s="43"/>
      <c r="F28" s="44"/>
    </row>
    <row r="29" spans="1:6" ht="16.5" thickBot="1" x14ac:dyDescent="0.3">
      <c r="A29" s="17">
        <v>16</v>
      </c>
      <c r="B29" s="45" t="s">
        <v>25</v>
      </c>
      <c r="C29" s="41">
        <v>28</v>
      </c>
      <c r="D29" s="42">
        <v>62</v>
      </c>
      <c r="E29" s="46"/>
      <c r="F29" s="47"/>
    </row>
    <row r="30" spans="1:6" ht="16.5" thickBot="1" x14ac:dyDescent="0.3">
      <c r="A30" s="39">
        <v>34</v>
      </c>
      <c r="B30" s="40" t="s">
        <v>23</v>
      </c>
      <c r="C30" s="41">
        <v>35</v>
      </c>
      <c r="D30" s="42">
        <v>61</v>
      </c>
      <c r="E30" s="43"/>
      <c r="F30" s="44"/>
    </row>
    <row r="31" spans="1:6" ht="16.5" thickBot="1" x14ac:dyDescent="0.3">
      <c r="A31" s="17">
        <v>23</v>
      </c>
      <c r="B31" s="45" t="s">
        <v>20</v>
      </c>
      <c r="C31" s="41">
        <v>31</v>
      </c>
      <c r="D31" s="42">
        <v>53</v>
      </c>
      <c r="E31" s="46"/>
      <c r="F31" s="47"/>
    </row>
    <row r="32" spans="1:6" ht="16.5" thickBot="1" x14ac:dyDescent="0.3">
      <c r="A32" s="39">
        <v>26</v>
      </c>
      <c r="B32" s="40" t="s">
        <v>22</v>
      </c>
      <c r="C32" s="41">
        <v>25</v>
      </c>
      <c r="D32" s="42">
        <v>53</v>
      </c>
      <c r="E32" s="43"/>
      <c r="F32" s="44"/>
    </row>
    <row r="33" spans="1:6" ht="16.5" thickBot="1" x14ac:dyDescent="0.3">
      <c r="A33" s="17">
        <v>50</v>
      </c>
      <c r="B33" s="40" t="s">
        <v>28</v>
      </c>
      <c r="C33" s="41">
        <v>38</v>
      </c>
      <c r="D33" s="42">
        <v>51</v>
      </c>
      <c r="E33" s="46"/>
      <c r="F33" s="47"/>
    </row>
    <row r="34" spans="1:6" ht="16.5" thickBot="1" x14ac:dyDescent="0.3">
      <c r="A34" s="39">
        <v>34</v>
      </c>
      <c r="B34" s="45" t="s">
        <v>24</v>
      </c>
      <c r="C34" s="41">
        <v>25</v>
      </c>
      <c r="D34" s="42">
        <v>50</v>
      </c>
      <c r="E34" s="43"/>
      <c r="F34" s="44"/>
    </row>
    <row r="35" spans="1:6" ht="16.5" thickBot="1" x14ac:dyDescent="0.3">
      <c r="A35" s="17">
        <v>21</v>
      </c>
      <c r="B35" s="40" t="s">
        <v>29</v>
      </c>
      <c r="C35" s="41">
        <v>21</v>
      </c>
      <c r="D35" s="42">
        <v>43</v>
      </c>
      <c r="E35" s="46"/>
      <c r="F35" s="47"/>
    </row>
    <row r="36" spans="1:6" ht="16.5" thickBot="1" x14ac:dyDescent="0.3">
      <c r="A36" s="39">
        <v>14</v>
      </c>
      <c r="B36" s="45" t="s">
        <v>21</v>
      </c>
      <c r="C36" s="41">
        <v>26</v>
      </c>
      <c r="D36" s="42">
        <v>43</v>
      </c>
      <c r="E36" s="43"/>
      <c r="F36" s="48"/>
    </row>
    <row r="37" spans="1:6" ht="15" customHeight="1" thickBot="1" x14ac:dyDescent="0.3">
      <c r="A37" s="16">
        <f>SUM(A26:A36)</f>
        <v>306</v>
      </c>
      <c r="B37" s="49"/>
      <c r="C37" s="50">
        <f>AVERAGE(C26:C34)</f>
        <v>38.555555555555557</v>
      </c>
      <c r="D37" s="50">
        <f>AVERAGE(D26:D34)</f>
        <v>60.888888888888886</v>
      </c>
      <c r="E37" s="50" t="e">
        <f>SUBTOTAL(101,E26:E36)</f>
        <v>#DIV/0!</v>
      </c>
      <c r="F37" s="51"/>
    </row>
    <row r="38" spans="1:6" ht="15.75" thickBot="1" x14ac:dyDescent="0.3"/>
    <row r="39" spans="1:6" ht="15.75" thickBot="1" x14ac:dyDescent="0.3">
      <c r="A39" s="1" t="s">
        <v>0</v>
      </c>
      <c r="B39" s="1" t="s">
        <v>31</v>
      </c>
      <c r="C39" s="2" t="s">
        <v>33</v>
      </c>
      <c r="D39" s="2" t="s">
        <v>34</v>
      </c>
      <c r="E39" s="2" t="s">
        <v>35</v>
      </c>
      <c r="F39" s="2" t="s">
        <v>36</v>
      </c>
    </row>
    <row r="40" spans="1:6" ht="16.5" thickBot="1" x14ac:dyDescent="0.3">
      <c r="A40" s="3"/>
      <c r="B40" s="4" t="s">
        <v>26</v>
      </c>
      <c r="C40" s="6">
        <v>55</v>
      </c>
      <c r="D40" s="6">
        <v>74</v>
      </c>
      <c r="E40" s="6"/>
      <c r="F40" s="11"/>
    </row>
    <row r="41" spans="1:6" ht="16.5" thickBot="1" x14ac:dyDescent="0.3">
      <c r="A41" s="3"/>
      <c r="B41" s="4" t="s">
        <v>10</v>
      </c>
      <c r="C41" s="6">
        <v>40</v>
      </c>
      <c r="D41" s="6">
        <v>69</v>
      </c>
      <c r="E41" s="6"/>
      <c r="F41" s="6"/>
    </row>
    <row r="42" spans="1:6" ht="16.5" thickBot="1" x14ac:dyDescent="0.3">
      <c r="A42" s="3"/>
      <c r="B42" s="4" t="s">
        <v>4</v>
      </c>
      <c r="C42" s="6">
        <v>36</v>
      </c>
      <c r="D42" s="6">
        <v>67</v>
      </c>
      <c r="E42" s="6"/>
      <c r="F42" s="6"/>
    </row>
    <row r="43" spans="1:6" ht="16.5" thickBot="1" x14ac:dyDescent="0.3">
      <c r="A43" s="3"/>
      <c r="B43" s="4" t="s">
        <v>27</v>
      </c>
      <c r="C43" s="6">
        <v>49</v>
      </c>
      <c r="D43" s="6">
        <v>67</v>
      </c>
      <c r="E43" s="5"/>
      <c r="F43" s="6"/>
    </row>
    <row r="44" spans="1:6" ht="16.5" thickBot="1" x14ac:dyDescent="0.3">
      <c r="A44" s="3"/>
      <c r="B44" s="4" t="s">
        <v>16</v>
      </c>
      <c r="C44" s="6">
        <v>39</v>
      </c>
      <c r="D44" s="6">
        <v>64</v>
      </c>
      <c r="E44" s="6"/>
      <c r="F44" s="6"/>
    </row>
    <row r="45" spans="1:6" ht="16.5" thickBot="1" x14ac:dyDescent="0.3">
      <c r="A45" s="3"/>
      <c r="B45" s="4" t="s">
        <v>8</v>
      </c>
      <c r="C45" s="6">
        <v>41</v>
      </c>
      <c r="D45" s="6">
        <v>64</v>
      </c>
      <c r="E45" s="6"/>
      <c r="F45" s="6"/>
    </row>
    <row r="46" spans="1:6" ht="16.5" thickBot="1" x14ac:dyDescent="0.3">
      <c r="A46" s="3"/>
      <c r="B46" s="4" t="s">
        <v>3</v>
      </c>
      <c r="C46" s="6">
        <v>45</v>
      </c>
      <c r="D46" s="6">
        <v>63</v>
      </c>
      <c r="E46" s="6"/>
      <c r="F46" s="6"/>
    </row>
    <row r="47" spans="1:6" ht="16.5" thickBot="1" x14ac:dyDescent="0.3">
      <c r="A47" s="3"/>
      <c r="B47" s="4" t="s">
        <v>17</v>
      </c>
      <c r="C47" s="6">
        <v>52</v>
      </c>
      <c r="D47" s="6">
        <v>63</v>
      </c>
      <c r="E47" s="6"/>
      <c r="F47" s="6"/>
    </row>
    <row r="48" spans="1:6" ht="16.5" thickBot="1" x14ac:dyDescent="0.3">
      <c r="A48" s="3"/>
      <c r="B48" s="4" t="s">
        <v>14</v>
      </c>
      <c r="C48" s="6">
        <v>44</v>
      </c>
      <c r="D48" s="6">
        <v>62</v>
      </c>
      <c r="E48" s="6"/>
      <c r="F48" s="6"/>
    </row>
    <row r="49" spans="1:6" ht="16.5" thickBot="1" x14ac:dyDescent="0.3">
      <c r="A49" s="3"/>
      <c r="B49" s="4" t="s">
        <v>25</v>
      </c>
      <c r="C49" s="6">
        <v>28</v>
      </c>
      <c r="D49" s="6">
        <v>62</v>
      </c>
      <c r="E49" s="6"/>
      <c r="F49" s="6"/>
    </row>
    <row r="50" spans="1:6" ht="16.5" thickBot="1" x14ac:dyDescent="0.3">
      <c r="A50" s="3"/>
      <c r="B50" s="4" t="s">
        <v>23</v>
      </c>
      <c r="C50" s="6">
        <v>35</v>
      </c>
      <c r="D50" s="6">
        <v>61</v>
      </c>
      <c r="E50" s="6"/>
      <c r="F50" s="6"/>
    </row>
    <row r="51" spans="1:6" ht="16.5" thickBot="1" x14ac:dyDescent="0.3">
      <c r="A51" s="3"/>
      <c r="B51" s="4" t="s">
        <v>7</v>
      </c>
      <c r="C51" s="6">
        <v>35</v>
      </c>
      <c r="D51" s="6">
        <v>61</v>
      </c>
      <c r="E51" s="5"/>
      <c r="F51" s="6"/>
    </row>
    <row r="52" spans="1:6" ht="16.5" thickBot="1" x14ac:dyDescent="0.3">
      <c r="A52" s="3"/>
      <c r="B52" s="4" t="s">
        <v>20</v>
      </c>
      <c r="C52" s="6">
        <v>31</v>
      </c>
      <c r="D52" s="6">
        <v>53</v>
      </c>
      <c r="E52" s="6"/>
      <c r="F52" s="6"/>
    </row>
    <row r="53" spans="1:6" ht="16.5" thickBot="1" x14ac:dyDescent="0.3">
      <c r="A53" s="3"/>
      <c r="B53" s="4" t="s">
        <v>22</v>
      </c>
      <c r="C53" s="6">
        <v>25</v>
      </c>
      <c r="D53" s="6">
        <v>53</v>
      </c>
      <c r="E53" s="6"/>
      <c r="F53" s="6"/>
    </row>
    <row r="54" spans="1:6" ht="16.5" thickBot="1" x14ac:dyDescent="0.3">
      <c r="A54" s="3"/>
      <c r="B54" s="4" t="s">
        <v>12</v>
      </c>
      <c r="C54" s="5">
        <v>18</v>
      </c>
      <c r="D54" s="5">
        <v>52</v>
      </c>
      <c r="E54" s="5"/>
      <c r="F54" s="6"/>
    </row>
    <row r="55" spans="1:6" ht="16.5" thickBot="1" x14ac:dyDescent="0.3">
      <c r="A55" s="3"/>
      <c r="B55" s="4" t="s">
        <v>15</v>
      </c>
      <c r="C55" s="6">
        <v>38</v>
      </c>
      <c r="D55" s="6">
        <v>51</v>
      </c>
      <c r="E55" s="6"/>
      <c r="F55" s="6"/>
    </row>
    <row r="56" spans="1:6" ht="16.5" thickBot="1" x14ac:dyDescent="0.3">
      <c r="A56" s="3"/>
      <c r="B56" s="4" t="s">
        <v>28</v>
      </c>
      <c r="C56" s="5">
        <v>38</v>
      </c>
      <c r="D56" s="5">
        <v>51</v>
      </c>
      <c r="E56" s="6"/>
      <c r="F56" s="6"/>
    </row>
    <row r="57" spans="1:6" ht="16.5" thickBot="1" x14ac:dyDescent="0.3">
      <c r="A57" s="3"/>
      <c r="B57" s="4" t="s">
        <v>2</v>
      </c>
      <c r="C57" s="5">
        <v>26</v>
      </c>
      <c r="D57" s="5">
        <v>50</v>
      </c>
      <c r="E57" s="5"/>
      <c r="F57" s="6"/>
    </row>
    <row r="58" spans="1:6" ht="16.5" thickBot="1" x14ac:dyDescent="0.3">
      <c r="A58" s="3"/>
      <c r="B58" s="4" t="s">
        <v>24</v>
      </c>
      <c r="C58" s="6">
        <v>25</v>
      </c>
      <c r="D58" s="6">
        <v>50</v>
      </c>
      <c r="E58" s="6"/>
      <c r="F58" s="6"/>
    </row>
    <row r="59" spans="1:6" ht="16.5" thickBot="1" x14ac:dyDescent="0.3">
      <c r="A59" s="3"/>
      <c r="B59" s="4" t="s">
        <v>18</v>
      </c>
      <c r="C59" s="5">
        <v>29</v>
      </c>
      <c r="D59" s="5">
        <v>48</v>
      </c>
      <c r="E59" s="5"/>
      <c r="F59" s="6"/>
    </row>
    <row r="60" spans="1:6" ht="16.5" thickBot="1" x14ac:dyDescent="0.3">
      <c r="A60" s="3"/>
      <c r="B60" s="4" t="s">
        <v>11</v>
      </c>
      <c r="C60" s="5">
        <v>29</v>
      </c>
      <c r="D60" s="5">
        <v>45</v>
      </c>
      <c r="E60" s="5"/>
      <c r="F60" s="6"/>
    </row>
    <row r="61" spans="1:6" ht="16.5" thickBot="1" x14ac:dyDescent="0.3">
      <c r="A61" s="3"/>
      <c r="B61" s="4" t="s">
        <v>6</v>
      </c>
      <c r="C61" s="5">
        <v>35</v>
      </c>
      <c r="D61" s="5">
        <v>44</v>
      </c>
      <c r="E61" s="6"/>
      <c r="F61" s="6"/>
    </row>
    <row r="62" spans="1:6" ht="16.5" thickBot="1" x14ac:dyDescent="0.3">
      <c r="A62" s="3"/>
      <c r="B62" s="4" t="s">
        <v>21</v>
      </c>
      <c r="C62" s="6">
        <v>26</v>
      </c>
      <c r="D62" s="6">
        <v>43</v>
      </c>
      <c r="E62" s="5"/>
      <c r="F62" s="6"/>
    </row>
    <row r="63" spans="1:6" ht="16.5" thickBot="1" x14ac:dyDescent="0.3">
      <c r="A63" s="3"/>
      <c r="B63" s="4" t="s">
        <v>29</v>
      </c>
      <c r="C63" s="6">
        <v>21</v>
      </c>
      <c r="D63" s="6">
        <v>43</v>
      </c>
      <c r="E63" s="6"/>
      <c r="F63" s="6"/>
    </row>
    <row r="64" spans="1:6" ht="16.5" thickBot="1" x14ac:dyDescent="0.3">
      <c r="A64" s="3">
        <f>SUM(A40:A63)</f>
        <v>0</v>
      </c>
      <c r="B64" s="4" t="s">
        <v>5</v>
      </c>
      <c r="C64" s="5">
        <v>23.9</v>
      </c>
      <c r="D64" s="5">
        <v>42</v>
      </c>
      <c r="E64" s="6"/>
      <c r="F64" s="6"/>
    </row>
    <row r="65" spans="2:6" ht="16.5" thickBot="1" x14ac:dyDescent="0.3">
      <c r="B65" s="4"/>
      <c r="C65" s="6"/>
      <c r="D65" s="6"/>
      <c r="E65" s="6"/>
      <c r="F65" s="6"/>
    </row>
    <row r="66" spans="2:6" ht="16.5" thickBot="1" x14ac:dyDescent="0.3">
      <c r="B66" s="4" t="s">
        <v>32</v>
      </c>
      <c r="C66" s="6">
        <f>AVERAGE(C40:C64)</f>
        <v>34.555999999999997</v>
      </c>
      <c r="D66" s="6">
        <f>AVERAGE(D40:D64)</f>
        <v>56.08</v>
      </c>
      <c r="E66" s="6" t="e">
        <f>AVERAGE(E40:E64)</f>
        <v>#DIV/0!</v>
      </c>
      <c r="F66" s="7" t="e">
        <f>AVERAGE(F40:F64)</f>
        <v>#DIV/0!</v>
      </c>
    </row>
    <row r="67" spans="2:6" ht="16.5" thickBot="1" x14ac:dyDescent="0.3">
      <c r="B67" s="4"/>
      <c r="C67" s="6"/>
      <c r="D67" s="6"/>
      <c r="E67" s="6"/>
      <c r="F67" s="6"/>
    </row>
    <row r="68" spans="2:6" ht="16.5" thickBot="1" x14ac:dyDescent="0.3">
      <c r="B68" s="4"/>
      <c r="C68" s="4"/>
    </row>
    <row r="72" spans="2:6" ht="15.75" thickBot="1" x14ac:dyDescent="0.3"/>
    <row r="73" spans="2:6" ht="15.75" thickBot="1" x14ac:dyDescent="0.3">
      <c r="B73" s="1"/>
      <c r="C73" s="2"/>
      <c r="D73" s="2"/>
      <c r="E73" s="2"/>
    </row>
    <row r="74" spans="2:6" ht="16.5" thickBot="1" x14ac:dyDescent="0.3">
      <c r="B74" s="4"/>
      <c r="C74" s="6"/>
      <c r="D74" s="6"/>
      <c r="E74" s="6"/>
    </row>
    <row r="75" spans="2:6" ht="16.5" thickBot="1" x14ac:dyDescent="0.3">
      <c r="B75" s="4"/>
      <c r="C75" s="5"/>
      <c r="D75" s="5"/>
      <c r="E75" s="5"/>
    </row>
    <row r="76" spans="2:6" ht="16.5" thickBot="1" x14ac:dyDescent="0.3">
      <c r="B76" s="4"/>
      <c r="C76" s="6"/>
      <c r="D76" s="6"/>
      <c r="E76" s="6"/>
    </row>
    <row r="77" spans="2:6" ht="16.5" thickBot="1" x14ac:dyDescent="0.3">
      <c r="B77" s="4"/>
      <c r="C77" s="6"/>
      <c r="D77" s="6"/>
      <c r="E77" s="6"/>
    </row>
    <row r="78" spans="2:6" ht="16.5" thickBot="1" x14ac:dyDescent="0.3">
      <c r="B78" s="4"/>
      <c r="C78" s="6"/>
      <c r="D78" s="6"/>
      <c r="E78" s="6"/>
    </row>
    <row r="79" spans="2:6" ht="16.5" thickBot="1" x14ac:dyDescent="0.3">
      <c r="B79" s="4"/>
      <c r="C79" s="6"/>
      <c r="D79" s="6"/>
      <c r="E79" s="6"/>
    </row>
    <row r="80" spans="2:6" ht="16.5" thickBot="1" x14ac:dyDescent="0.3">
      <c r="B80" s="4"/>
      <c r="C80" s="6"/>
      <c r="D80" s="6"/>
      <c r="E80" s="6"/>
    </row>
    <row r="81" spans="2:5" ht="16.5" thickBot="1" x14ac:dyDescent="0.3">
      <c r="B81" s="4"/>
      <c r="C81" s="6"/>
      <c r="D81" s="6"/>
      <c r="E81" s="6"/>
    </row>
    <row r="82" spans="2:5" ht="16.5" thickBot="1" x14ac:dyDescent="0.3">
      <c r="B82" s="4"/>
      <c r="C82" s="6"/>
      <c r="D82" s="6"/>
      <c r="E82" s="6"/>
    </row>
    <row r="83" spans="2:5" ht="16.5" thickBot="1" x14ac:dyDescent="0.3">
      <c r="B83" s="4"/>
      <c r="C83" s="6"/>
      <c r="D83" s="6"/>
      <c r="E83" s="6"/>
    </row>
    <row r="84" spans="2:5" ht="16.5" thickBot="1" x14ac:dyDescent="0.3">
      <c r="B84" s="4"/>
      <c r="C84" s="6"/>
      <c r="D84" s="6"/>
      <c r="E84" s="6"/>
    </row>
    <row r="85" spans="2:5" ht="16.5" thickBot="1" x14ac:dyDescent="0.3">
      <c r="B85" s="4"/>
      <c r="C85" s="6"/>
      <c r="D85" s="6"/>
      <c r="E85" s="6"/>
    </row>
    <row r="86" spans="2:5" ht="16.5" thickBot="1" x14ac:dyDescent="0.3">
      <c r="B86" s="4"/>
      <c r="C86" s="5"/>
      <c r="D86" s="5"/>
      <c r="E86" s="5"/>
    </row>
    <row r="87" spans="2:5" ht="16.5" thickBot="1" x14ac:dyDescent="0.3">
      <c r="B87" s="4"/>
      <c r="C87" s="6"/>
      <c r="D87" s="6"/>
      <c r="E87" s="6"/>
    </row>
    <row r="88" spans="2:5" ht="16.5" thickBot="1" x14ac:dyDescent="0.3">
      <c r="B88" s="4"/>
      <c r="C88" s="5"/>
      <c r="D88" s="5"/>
      <c r="E88" s="5"/>
    </row>
    <row r="89" spans="2:5" ht="16.5" thickBot="1" x14ac:dyDescent="0.3">
      <c r="B89" s="4"/>
      <c r="C89" s="5"/>
      <c r="D89" s="5"/>
      <c r="E89" s="5"/>
    </row>
    <row r="90" spans="2:5" ht="16.5" thickBot="1" x14ac:dyDescent="0.3">
      <c r="B90" s="4"/>
      <c r="C90" s="6"/>
      <c r="D90" s="6"/>
      <c r="E90" s="6"/>
    </row>
    <row r="91" spans="2:5" ht="16.5" thickBot="1" x14ac:dyDescent="0.3">
      <c r="B91" s="4"/>
      <c r="C91" s="6"/>
      <c r="D91" s="6"/>
      <c r="E91" s="6"/>
    </row>
    <row r="92" spans="2:5" ht="16.5" thickBot="1" x14ac:dyDescent="0.3">
      <c r="B92" s="4"/>
      <c r="C92" s="6"/>
      <c r="D92" s="6"/>
      <c r="E92" s="6"/>
    </row>
    <row r="93" spans="2:5" ht="16.5" thickBot="1" x14ac:dyDescent="0.3">
      <c r="B93" s="4"/>
      <c r="C93" s="6"/>
      <c r="D93" s="6"/>
      <c r="E93" s="6"/>
    </row>
    <row r="94" spans="2:5" ht="16.5" thickBot="1" x14ac:dyDescent="0.3">
      <c r="B94" s="4"/>
      <c r="C94" s="6"/>
      <c r="D94" s="6"/>
      <c r="E94" s="6"/>
    </row>
    <row r="95" spans="2:5" ht="16.5" thickBot="1" x14ac:dyDescent="0.3">
      <c r="B95" s="4"/>
      <c r="C95" s="5"/>
      <c r="D95" s="5"/>
      <c r="E95" s="5"/>
    </row>
    <row r="96" spans="2:5" ht="16.5" thickBot="1" x14ac:dyDescent="0.3">
      <c r="B96" s="4"/>
      <c r="C96" s="5"/>
      <c r="D96" s="5"/>
      <c r="E96" s="5"/>
    </row>
    <row r="97" spans="2:5" ht="16.5" thickBot="1" x14ac:dyDescent="0.3">
      <c r="B97" s="4"/>
      <c r="C97" s="6"/>
      <c r="D97" s="6"/>
      <c r="E97" s="6"/>
    </row>
    <row r="98" spans="2:5" ht="16.5" thickBot="1" x14ac:dyDescent="0.3">
      <c r="B98" s="4"/>
      <c r="C98" s="5"/>
      <c r="D98" s="5"/>
      <c r="E98" s="5"/>
    </row>
    <row r="99" spans="2:5" ht="16.5" thickBot="1" x14ac:dyDescent="0.3">
      <c r="B99" s="4"/>
      <c r="C99" s="5"/>
      <c r="D99" s="5"/>
      <c r="E99" s="5"/>
    </row>
    <row r="100" spans="2:5" ht="16.5" thickBot="1" x14ac:dyDescent="0.3">
      <c r="B100" s="4"/>
      <c r="C100" s="6"/>
      <c r="D100" s="6"/>
      <c r="E100" s="6"/>
    </row>
    <row r="101" spans="2:5" ht="16.5" thickBot="1" x14ac:dyDescent="0.3">
      <c r="B101" s="4"/>
      <c r="C101" s="5"/>
      <c r="D101" s="5"/>
      <c r="E101" s="5"/>
    </row>
    <row r="102" spans="2:5" ht="16.5" thickBot="1" x14ac:dyDescent="0.3">
      <c r="B102" s="4"/>
      <c r="C102" s="18"/>
      <c r="D102" s="18"/>
      <c r="E102" s="18"/>
    </row>
    <row r="103" spans="2:5" ht="16.5" thickBot="1" x14ac:dyDescent="0.3">
      <c r="B103" s="16"/>
      <c r="C103" s="19"/>
      <c r="D103" s="19"/>
      <c r="E103" s="19"/>
    </row>
    <row r="104" spans="2:5" ht="16.5" thickBot="1" x14ac:dyDescent="0.3">
      <c r="B104" s="4"/>
      <c r="C104" s="19"/>
      <c r="D104" s="19"/>
      <c r="E104" s="19"/>
    </row>
    <row r="105" spans="2:5" ht="16.5" thickBot="1" x14ac:dyDescent="0.3">
      <c r="B105" s="16"/>
      <c r="C105" s="19"/>
      <c r="D105" s="19"/>
      <c r="E105" s="19"/>
    </row>
    <row r="106" spans="2:5" ht="16.5" thickBot="1" x14ac:dyDescent="0.3">
      <c r="B106" s="16"/>
      <c r="C106" s="19"/>
      <c r="D106" s="19"/>
      <c r="E106" s="19"/>
    </row>
    <row r="107" spans="2:5" ht="16.5" thickBot="1" x14ac:dyDescent="0.3">
      <c r="B107" s="16"/>
      <c r="C107" s="19"/>
      <c r="D107" s="19"/>
      <c r="E107" s="19"/>
    </row>
    <row r="108" spans="2:5" ht="16.5" thickBot="1" x14ac:dyDescent="0.3">
      <c r="B108" s="16"/>
      <c r="C108" s="19"/>
      <c r="D108" s="19"/>
      <c r="E108" s="19"/>
    </row>
    <row r="109" spans="2:5" ht="16.5" thickBot="1" x14ac:dyDescent="0.3">
      <c r="B109" s="16"/>
      <c r="C109" s="19"/>
      <c r="D109" s="19"/>
      <c r="E109" s="19"/>
    </row>
    <row r="110" spans="2:5" ht="16.5" thickBot="1" x14ac:dyDescent="0.3">
      <c r="B110" s="16"/>
      <c r="C110" s="19"/>
      <c r="D110" s="19"/>
      <c r="E110" s="19"/>
    </row>
    <row r="111" spans="2:5" ht="16.5" thickBot="1" x14ac:dyDescent="0.3">
      <c r="B111" s="16"/>
      <c r="C111" s="19"/>
      <c r="D111" s="19"/>
      <c r="E111" s="19"/>
    </row>
    <row r="112" spans="2:5" ht="16.5" thickBot="1" x14ac:dyDescent="0.3">
      <c r="B112" s="16"/>
      <c r="C112" s="19"/>
      <c r="D112" s="19"/>
      <c r="E112" s="19"/>
    </row>
    <row r="113" spans="2:5" ht="16.5" thickBot="1" x14ac:dyDescent="0.3">
      <c r="B113" s="16"/>
      <c r="C113" s="19"/>
      <c r="D113" s="19"/>
      <c r="E113" s="19"/>
    </row>
    <row r="114" spans="2:5" ht="16.5" thickBot="1" x14ac:dyDescent="0.3">
      <c r="B114" s="16"/>
      <c r="C114" s="19"/>
      <c r="D114" s="19"/>
      <c r="E114" s="19"/>
    </row>
    <row r="115" spans="2:5" ht="16.5" thickBot="1" x14ac:dyDescent="0.3">
      <c r="B115" s="16"/>
      <c r="C115" s="19"/>
      <c r="D115" s="19"/>
      <c r="E115" s="19"/>
    </row>
    <row r="116" spans="2:5" ht="16.5" thickBot="1" x14ac:dyDescent="0.3">
      <c r="B116" s="16"/>
      <c r="C116" s="19"/>
      <c r="D116" s="19"/>
      <c r="E116" s="19"/>
    </row>
    <row r="117" spans="2:5" ht="15.75" x14ac:dyDescent="0.25">
      <c r="B117" s="17"/>
      <c r="C117" s="19"/>
      <c r="D117" s="19"/>
      <c r="E117" s="19"/>
    </row>
  </sheetData>
  <sortState xmlns:xlrd2="http://schemas.microsoft.com/office/spreadsheetml/2017/richdata2" ref="B26:D36">
    <sortCondition descending="1" ref="D26:D36"/>
  </sortState>
  <hyperlinks>
    <hyperlink ref="B4" r:id="rId1" xr:uid="{00000000-0004-0000-0000-000000000000}"/>
    <hyperlink ref="B5" r:id="rId2" xr:uid="{00000000-0004-0000-0000-000001000000}"/>
    <hyperlink ref="B2" r:id="rId3" xr:uid="{00000000-0004-0000-0000-000002000000}"/>
    <hyperlink ref="B6" r:id="rId4" xr:uid="{00000000-0004-0000-0000-000003000000}"/>
    <hyperlink ref="B3" r:id="rId5" xr:uid="{00000000-0004-0000-0000-000004000000}"/>
    <hyperlink ref="B7" r:id="rId6" xr:uid="{00000000-0004-0000-0000-000005000000}"/>
    <hyperlink ref="B8" r:id="rId7" xr:uid="{00000000-0004-0000-0000-000006000000}"/>
    <hyperlink ref="B31" r:id="rId8" xr:uid="{00000000-0004-0000-0000-000007000000}"/>
    <hyperlink ref="B12" r:id="rId9" xr:uid="{00000000-0004-0000-0000-000008000000}"/>
    <hyperlink ref="B30" r:id="rId10" xr:uid="{00000000-0004-0000-0000-000009000000}"/>
    <hyperlink ref="B18" r:id="rId11" xr:uid="{00000000-0004-0000-0000-00000A000000}"/>
    <hyperlink ref="B32" r:id="rId12" xr:uid="{00000000-0004-0000-0000-00000B000000}"/>
    <hyperlink ref="B22" r:id="rId13" xr:uid="{00000000-0004-0000-0000-00000C000000}"/>
    <hyperlink ref="B14" r:id="rId14" xr:uid="{00000000-0004-0000-0000-00000D000000}"/>
    <hyperlink ref="B13" r:id="rId15" xr:uid="{00000000-0004-0000-0000-00000E000000}"/>
    <hyperlink ref="B27" r:id="rId16" xr:uid="{00000000-0004-0000-0000-00000F000000}"/>
    <hyperlink ref="B33" r:id="rId17" xr:uid="{00000000-0004-0000-0000-000010000000}"/>
    <hyperlink ref="B34" r:id="rId18" xr:uid="{00000000-0004-0000-0000-000011000000}"/>
    <hyperlink ref="B28" r:id="rId19" xr:uid="{00000000-0004-0000-0000-000012000000}"/>
    <hyperlink ref="B29" r:id="rId20" xr:uid="{00000000-0004-0000-0000-000013000000}"/>
    <hyperlink ref="B19" r:id="rId21" xr:uid="{00000000-0004-0000-0000-000014000000}"/>
    <hyperlink ref="B20" r:id="rId22" xr:uid="{00000000-0004-0000-0000-000015000000}"/>
    <hyperlink ref="B36" r:id="rId23" xr:uid="{00000000-0004-0000-0000-000016000000}"/>
    <hyperlink ref="B26" r:id="rId24" xr:uid="{00000000-0004-0000-0000-000017000000}"/>
    <hyperlink ref="B21" r:id="rId25" xr:uid="{00000000-0004-0000-0000-000018000000}"/>
    <hyperlink ref="B35" r:id="rId26" xr:uid="{00000000-0004-0000-0000-000019000000}"/>
  </hyperlinks>
  <pageMargins left="0.7" right="0.7" top="0.75" bottom="0.75" header="0.3" footer="0.3"/>
  <pageSetup paperSize="9" orientation="portrait" r:id="rId27"/>
  <drawing r:id="rId28"/>
  <tableParts count="3">
    <tablePart r:id="rId29"/>
    <tablePart r:id="rId30"/>
    <tablePart r:id="rId3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E7119-1D2A-4C90-AA42-1E761D834D02}">
  <dimension ref="A1:C30"/>
  <sheetViews>
    <sheetView topLeftCell="A18" workbookViewId="0">
      <selection activeCell="A30" sqref="A30"/>
    </sheetView>
  </sheetViews>
  <sheetFormatPr baseColWidth="10" defaultColWidth="115.140625" defaultRowHeight="15" x14ac:dyDescent="0.25"/>
  <cols>
    <col min="2" max="2" width="53.28515625" bestFit="1" customWidth="1"/>
    <col min="3" max="3" width="13.140625" bestFit="1" customWidth="1"/>
  </cols>
  <sheetData>
    <row r="1" spans="1:3" ht="15.75" thickBot="1" x14ac:dyDescent="0.3"/>
    <row r="2" spans="1:3" ht="27" thickBot="1" x14ac:dyDescent="0.45">
      <c r="A2" s="24" t="s">
        <v>37</v>
      </c>
      <c r="B2" s="24" t="s">
        <v>38</v>
      </c>
      <c r="C2" s="24" t="s">
        <v>39</v>
      </c>
    </row>
    <row r="3" spans="1:3" ht="27" thickBot="1" x14ac:dyDescent="0.45">
      <c r="A3" s="25" t="s">
        <v>10</v>
      </c>
      <c r="B3" s="26"/>
      <c r="C3" s="27">
        <f>+Datos!D12/100</f>
        <v>0.69</v>
      </c>
    </row>
    <row r="4" spans="1:3" ht="53.25" thickBot="1" x14ac:dyDescent="0.45">
      <c r="A4" s="28" t="s">
        <v>44</v>
      </c>
      <c r="B4" s="29" t="s">
        <v>45</v>
      </c>
      <c r="C4" s="30">
        <v>0</v>
      </c>
    </row>
    <row r="5" spans="1:3" ht="53.25" thickBot="1" x14ac:dyDescent="0.45">
      <c r="A5" s="31" t="s">
        <v>51</v>
      </c>
      <c r="B5" s="29" t="s">
        <v>45</v>
      </c>
      <c r="C5" s="33">
        <v>0.36</v>
      </c>
    </row>
    <row r="6" spans="1:3" ht="27" thickBot="1" x14ac:dyDescent="0.45">
      <c r="A6" s="31" t="s">
        <v>46</v>
      </c>
      <c r="B6" s="32" t="s">
        <v>47</v>
      </c>
      <c r="C6" s="33">
        <v>0</v>
      </c>
    </row>
    <row r="7" spans="1:3" ht="15.75" thickBot="1" x14ac:dyDescent="0.3"/>
    <row r="8" spans="1:3" ht="27" thickBot="1" x14ac:dyDescent="0.45">
      <c r="A8" s="24" t="s">
        <v>37</v>
      </c>
      <c r="B8" s="24" t="s">
        <v>38</v>
      </c>
      <c r="C8" s="24" t="s">
        <v>39</v>
      </c>
    </row>
    <row r="9" spans="1:3" ht="27" thickBot="1" x14ac:dyDescent="0.45">
      <c r="A9" s="25" t="s">
        <v>11</v>
      </c>
      <c r="B9" s="26"/>
      <c r="C9" s="27">
        <f>+Datos!D14/100</f>
        <v>0.45</v>
      </c>
    </row>
    <row r="10" spans="1:3" ht="48" customHeight="1" thickBot="1" x14ac:dyDescent="0.45">
      <c r="A10" s="34" t="s">
        <v>52</v>
      </c>
      <c r="B10" s="35" t="s">
        <v>53</v>
      </c>
      <c r="C10" s="30">
        <v>0.1</v>
      </c>
    </row>
    <row r="11" spans="1:3" ht="27" thickBot="1" x14ac:dyDescent="0.45">
      <c r="A11" s="25" t="s">
        <v>12</v>
      </c>
      <c r="B11" s="26"/>
      <c r="C11" s="27">
        <f>+Datos!D13/100</f>
        <v>0.52</v>
      </c>
    </row>
    <row r="12" spans="1:3" ht="27" thickBot="1" x14ac:dyDescent="0.45">
      <c r="A12" s="34" t="s">
        <v>54</v>
      </c>
      <c r="B12" s="29" t="s">
        <v>43</v>
      </c>
      <c r="C12" s="30">
        <v>0.3</v>
      </c>
    </row>
    <row r="13" spans="1:3" ht="53.25" thickBot="1" x14ac:dyDescent="0.45">
      <c r="A13" s="34" t="s">
        <v>55</v>
      </c>
      <c r="B13" s="29" t="s">
        <v>43</v>
      </c>
      <c r="C13" s="30">
        <v>0.18</v>
      </c>
    </row>
    <row r="14" spans="1:3" ht="15.75" thickBot="1" x14ac:dyDescent="0.3"/>
    <row r="15" spans="1:3" ht="27" thickBot="1" x14ac:dyDescent="0.45">
      <c r="A15" s="24" t="s">
        <v>37</v>
      </c>
      <c r="B15" s="24" t="s">
        <v>38</v>
      </c>
      <c r="C15" s="24" t="s">
        <v>39</v>
      </c>
    </row>
    <row r="16" spans="1:3" ht="27" thickBot="1" x14ac:dyDescent="0.45">
      <c r="A16" s="25" t="s">
        <v>28</v>
      </c>
      <c r="B16" s="26"/>
      <c r="C16" s="27">
        <f>+Datos!D32/100</f>
        <v>0.53</v>
      </c>
    </row>
    <row r="17" spans="1:3" ht="53.25" thickBot="1" x14ac:dyDescent="0.45">
      <c r="A17" s="28" t="s">
        <v>56</v>
      </c>
      <c r="B17" s="29" t="s">
        <v>28</v>
      </c>
      <c r="C17" s="30">
        <v>0.5</v>
      </c>
    </row>
    <row r="18" spans="1:3" ht="27" thickBot="1" x14ac:dyDescent="0.45">
      <c r="A18" s="25" t="s">
        <v>40</v>
      </c>
      <c r="B18" s="26"/>
      <c r="C18" s="27">
        <f>+Datos!D30/100</f>
        <v>0.61</v>
      </c>
    </row>
    <row r="19" spans="1:3" ht="82.5" customHeight="1" thickBot="1" x14ac:dyDescent="0.45">
      <c r="A19" s="28" t="s">
        <v>57</v>
      </c>
      <c r="B19" s="29" t="s">
        <v>40</v>
      </c>
      <c r="C19" s="30">
        <v>0.3</v>
      </c>
    </row>
    <row r="20" spans="1:3" ht="27" thickBot="1" x14ac:dyDescent="0.45">
      <c r="A20" s="25" t="s">
        <v>18</v>
      </c>
      <c r="B20" s="26"/>
      <c r="C20" s="27">
        <f>+Datos!D22/100</f>
        <v>0.48</v>
      </c>
    </row>
    <row r="21" spans="1:3" ht="27" thickBot="1" x14ac:dyDescent="0.45">
      <c r="A21" s="28" t="s">
        <v>41</v>
      </c>
      <c r="B21" s="28" t="s">
        <v>42</v>
      </c>
      <c r="C21" s="33">
        <v>0.1</v>
      </c>
    </row>
    <row r="22" spans="1:3" ht="27" thickBot="1" x14ac:dyDescent="0.45">
      <c r="A22" s="25" t="s">
        <v>16</v>
      </c>
      <c r="B22" s="26"/>
      <c r="C22" s="27">
        <f>+Datos!D18/100</f>
        <v>0.64</v>
      </c>
    </row>
    <row r="23" spans="1:3" ht="27" thickBot="1" x14ac:dyDescent="0.45">
      <c r="A23" s="28" t="s">
        <v>48</v>
      </c>
      <c r="B23" s="29" t="s">
        <v>50</v>
      </c>
      <c r="C23" s="30">
        <v>0</v>
      </c>
    </row>
    <row r="24" spans="1:3" ht="27" thickBot="1" x14ac:dyDescent="0.45">
      <c r="A24" s="28" t="s">
        <v>49</v>
      </c>
      <c r="B24" s="29" t="s">
        <v>50</v>
      </c>
      <c r="C24" s="30">
        <v>0</v>
      </c>
    </row>
    <row r="25" spans="1:3" ht="27" thickBot="1" x14ac:dyDescent="0.45">
      <c r="A25" s="25" t="s">
        <v>21</v>
      </c>
      <c r="B25" s="26"/>
      <c r="C25" s="27">
        <v>0.43</v>
      </c>
    </row>
    <row r="26" spans="1:3" ht="27" thickBot="1" x14ac:dyDescent="0.45">
      <c r="A26" s="28" t="s">
        <v>58</v>
      </c>
      <c r="B26" s="29" t="s">
        <v>59</v>
      </c>
      <c r="C26" s="30">
        <v>0</v>
      </c>
    </row>
    <row r="30" spans="1:3" x14ac:dyDescent="0.25">
      <c r="A3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Alberto de la Espriella</cp:lastModifiedBy>
  <dcterms:created xsi:type="dcterms:W3CDTF">2020-12-03T12:09:49Z</dcterms:created>
  <dcterms:modified xsi:type="dcterms:W3CDTF">2021-09-02T16:27:07Z</dcterms:modified>
</cp:coreProperties>
</file>