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osada\Desktop\AUDITORIA CGR 2021\INFORMACIÓN CONTROL INTERNO\"/>
    </mc:Choice>
  </mc:AlternateContent>
  <bookViews>
    <workbookView xWindow="0" yWindow="0" windowWidth="28800" windowHeight="11805"/>
  </bookViews>
  <sheets>
    <sheet name="F14.1  PLANES DE MEJORAMIENT..." sheetId="1" r:id="rId1"/>
  </sheets>
  <calcPr calcId="162913"/>
</workbook>
</file>

<file path=xl/calcChain.xml><?xml version="1.0" encoding="utf-8"?>
<calcChain xmlns="http://schemas.openxmlformats.org/spreadsheetml/2006/main">
  <c r="M17" i="1" l="1"/>
  <c r="M16" i="1"/>
  <c r="M15" i="1"/>
  <c r="M14" i="1"/>
  <c r="M13" i="1"/>
  <c r="M12" i="1"/>
  <c r="M11" i="1"/>
</calcChain>
</file>

<file path=xl/sharedStrings.xml><?xml version="1.0" encoding="utf-8"?>
<sst xmlns="http://schemas.openxmlformats.org/spreadsheetml/2006/main" count="82" uniqueCount="62">
  <si>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</si>
  <si>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</si>
  <si>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</si>
  <si>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</si>
  <si>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</si>
  <si>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</si>
  <si>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</si>
  <si>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</si>
  <si>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</si>
  <si>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</si>
  <si>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</si>
  <si>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</si>
  <si>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</si>
  <si>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</si>
  <si>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</si>
  <si>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</si>
  <si>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</si>
  <si>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</si>
  <si>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</si>
  <si>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</si>
  <si>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</si>
  <si>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</si>
  <si>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</si>
  <si>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</si>
  <si>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</si>
  <si>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</si>
  <si>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</si>
  <si>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</si>
  <si>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</si>
  <si>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</si>
  <si>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</si>
  <si>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</si>
  <si>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</si>
  <si>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HA</t>
  </si>
  <si>
    <r>
      <rPr>
        <b/>
        <sz val="11"/>
        <color indexed="8"/>
        <rFont val="Calibri"/>
        <family val="2"/>
        <scheme val="minor"/>
      </rPr>
      <t>Conciliaciones Bancarias vigencia 2019.</t>
    </r>
    <r>
      <rPr>
        <sz val="11"/>
        <color indexed="8"/>
        <rFont val="Calibri"/>
        <family val="2"/>
        <scheme val="minor"/>
      </rPr>
      <t xml:space="preserve">
En la revisión de las conciliaciones bancarias del mes de diciembre del año 2019, pese a la gestión adelantada por la Universidad de Córdoba para el registro de ajustes de partidas conciliatorias, aún se presentan partidas conciliatorias con antigüedad muy superior a los seis meses de haberse conciliado. </t>
    </r>
  </si>
  <si>
    <t>Debilidades de control interno contable y seguimiento en la aplicación de los procedimientos. No permite mostrar saldos reales y confiables en las cuentas contables que se afectan por el no registro de los ajustes o partidas conciliatorias como bancos y corporaciones, gastos bancarios, rendimientos financieros, ingresos por matricula y recaudos, entre otras.</t>
  </si>
  <si>
    <t xml:space="preserve">Implementar la conciliacion automatica en el software financiero. </t>
  </si>
  <si>
    <t>Llevar los registros de conciliacion de todas las partidas mensuales en el software financiero</t>
  </si>
  <si>
    <t>Partidas de Cuentas conciliadas en el software financiero</t>
  </si>
  <si>
    <r>
      <rPr>
        <b/>
        <sz val="11"/>
        <color indexed="8"/>
        <rFont val="Calibri"/>
        <family val="2"/>
        <scheme val="minor"/>
      </rPr>
      <t>Relación de Procesos Judiciales. vigencia 2019.</t>
    </r>
    <r>
      <rPr>
        <sz val="11"/>
        <color indexed="8"/>
        <rFont val="Calibri"/>
        <family val="2"/>
        <scheme val="minor"/>
      </rPr>
      <t xml:space="preserve">
En confrontación realizada entre los saldos de la Cuenta 2701 - Provisiones por Litigios y demandas, presentados por contabilidad en los Estados financieros a 31/12/2019 y los saldos reportados en el Formulario: 84 F9: RELACIÓN DE PROCESOS JUDICIALES, en SIRECI con corte 31 de diciembre de 2019 se determinó diferencia por $1.308.550.555,00 entre los dos saldos, como se detalla en la siguiente tabla: </t>
    </r>
  </si>
  <si>
    <t>Existen dos (2) procesos judiciales en estado terminado, pendientes por bajar de la provisión contable; existen ocho (8) procesos judiciales que vienen siendo provisionados desde vigencias anteriores y no aparecen activos en la Unidad de Asuntos Jurídicos, pero a la fecha no se han podido bajar de la provisión por no existir soportes de las sentencias o actuaciones que dieron fin a los procesos y por ende se encontraron inconsistencias respecto a estos procesos registrados en el sistema EKOGUI.</t>
  </si>
  <si>
    <t>Actualizar la provisión contable respecto a dos (2) procesos judiciales que se encuentran terminados y pendientes por bajar de la misma.</t>
  </si>
  <si>
    <t xml:space="preserve">Realizar una busqueda en el archivo de la Unidad de Asuntos Jurídicos de las actuaciones que dieron fin y tramitar ante la Unidad de Asuntos Financieros los soportes de pago, respecto a los dos (2) procesos judiciales que se encuentran terminados y pendientes por bajar de la provisión contable.                                                                                                                                                                                                                                                                                                                                                                                                                                                                                      </t>
  </si>
  <si>
    <t>Acta</t>
  </si>
  <si>
    <t>Inconsistencias encontradas en el sistema EKOGUI y existen procesos judiciales que vienen siendo provisionados desde vigencias anteriores y no aparecen activos en la Unidad de Asuntos Jurídicos, pero a la fecha no se han podido bajar de la provisión por no existir soportes de las sentencias o actuaciones que dieron fin a los procesos.</t>
  </si>
  <si>
    <t>Actualizar la provisión contable respecto aquellos procesos judiciales que vienen relacionados desde vigencias anteriores y no se han podido bajar por falta de soportes.</t>
  </si>
  <si>
    <t>Elevar derechos de petición ante los respectivos juzgados y/o archivo judicial para gestionar los soportes de los ocho (8) procesos judiciales que vienen siendo relacionados en la provisión contable desde vigencias anteriores y no aparecen activos en la Unidad de Asuntos Juridicos</t>
  </si>
  <si>
    <t xml:space="preserve">Derechos de petición          </t>
  </si>
  <si>
    <t>Actualizar el Sistema Unico de Gestión e Información Litigiosa del Estado EKOGUI respecto a esos ocho (8) procesos judiciales.</t>
  </si>
  <si>
    <t>Actualizar por parte de los abogados los ocho (8) procesos judiciales registrados en el Sistema Único de Gestión e Información Litigiosa del Estado Colombiano (EKOGUI), una vez se cuente con los soportes correspondientes, descritos en el punto anterior.</t>
  </si>
  <si>
    <t>Informes</t>
  </si>
  <si>
    <r>
      <rPr>
        <b/>
        <sz val="11"/>
        <color indexed="8"/>
        <rFont val="Calibri"/>
        <family val="2"/>
        <scheme val="minor"/>
      </rPr>
      <t>Conciliaciones Bancarias 
(Hallazgo N° 6 Plan vigencia 2018)</t>
    </r>
    <r>
      <rPr>
        <sz val="11"/>
        <color indexed="8"/>
        <rFont val="Calibri"/>
        <family val="2"/>
        <scheme val="minor"/>
      </rPr>
      <t xml:space="preserve">
En la revision de las conciliaciones bancarias del mes de diciembre del año 2018, se constato que las partidas o diferencias determinadas en las mismas, no son investigadas ni registradas oportunamente, lo anterior se evidencia en la antiguedad presentada en gran parte de las partidas conciliatorias, las cuales datan desde seis meses, hasta tres años.</t>
    </r>
  </si>
  <si>
    <t>Llevar los reistros de conciliacion de todas las partidas mensuales en el software financiero</t>
  </si>
  <si>
    <t>Partidas de cuentas conciliadas en el software financiero</t>
  </si>
  <si>
    <t>HAIP</t>
  </si>
  <si>
    <r>
      <rPr>
        <b/>
        <sz val="11"/>
        <color indexed="8"/>
        <rFont val="Calibri"/>
        <family val="2"/>
        <scheme val="minor"/>
      </rPr>
      <t xml:space="preserve">Fondos para el Pago del Pasivo Pensional. </t>
    </r>
    <r>
      <rPr>
        <sz val="11"/>
        <color indexed="8"/>
        <rFont val="Calibri"/>
        <family val="2"/>
        <scheme val="minor"/>
      </rPr>
      <t xml:space="preserve">
</t>
    </r>
    <r>
      <rPr>
        <b/>
        <sz val="11"/>
        <color indexed="8"/>
        <rFont val="Calibri"/>
        <family val="2"/>
        <scheme val="minor"/>
      </rPr>
      <t xml:space="preserve">(Hallazgo N° 8 Plan vigencia 2018) </t>
    </r>
    <r>
      <rPr>
        <sz val="11"/>
        <color indexed="8"/>
        <rFont val="Calibri"/>
        <family val="2"/>
        <scheme val="minor"/>
      </rPr>
      <t xml:space="preserve">
La Universidad de Córdoba no ha constituido el Fondo para el Pago del Pasivo Pensional estipulado en el Decreto 0530 de 2012, como una cuenta especial sin perosnería jurídica de la respectiva Universidad y administrando mediante patrimonio autónomo por una sociedad fiduciaría.</t>
    </r>
  </si>
  <si>
    <t>No aplicación del acuerdo No 173 del año 2014</t>
  </si>
  <si>
    <t>Realizar Modificaciones al Acuerdo 173 del año 2014</t>
  </si>
  <si>
    <t>Reunión con la Vicerrectoria Administrativa,  Secretaria General División de Asuntos Financieros,  Unidad de Asuntos Juridicos y la Unidad de Control Interno para realizar modificaciones al Acuerdo 173 de año 2014.</t>
  </si>
  <si>
    <t>4 Reuniones realizada</t>
  </si>
  <si>
    <r>
      <rPr>
        <b/>
        <sz val="11"/>
        <color indexed="8"/>
        <rFont val="Calibri"/>
        <family val="2"/>
        <scheme val="minor"/>
      </rPr>
      <t>Conciliaciones Bancarias
(Hallazgo N°14 del plan 2018 viene del plan 2016</t>
    </r>
    <r>
      <rPr>
        <sz val="11"/>
        <color indexed="8"/>
        <rFont val="Calibri"/>
        <family val="2"/>
        <scheme val="minor"/>
      </rPr>
      <t>) En la revisión de las conciliaciones bancarias de los meses comprendidos entre enero y diciembre del año 2016, se constató que la entidad pese a dar cumplimiento al procedimiento de efectuar la conciliación bancaria mensualmente, las partidas o diferencias determinadas en las mismas, no son investigadas ni registradas oportunamente.</t>
    </r>
  </si>
  <si>
    <t>El proceso de depuración tiene varias limitantes como son: El acceso a la banca no es  permanente por falta de velocidad en el internet. Se encuentran partidas que desconocemos su origen y hay que solicitar al banco la información. Los estudiantes muchas veces no utilizan la liquidación de matrícula para el pago, impidiendo la identificación del recaudo.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</si>
</sst>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center" vertical="center"/>
      <protection locked="0"/>
    </xf>
    <xf numFmtId="0" fontId="0" fillId="0" borderId="0" xfId="0"/>
    <xf numFmtId="0" fontId="0" fillId="4" borderId="3" xfId="0" applyFill="1" applyBorder="1" applyAlignment="1" applyProtection="1">
      <alignment horizontal="justify" vertical="center" wrapText="1"/>
      <protection locked="0"/>
    </xf>
    <xf numFmtId="0" fontId="0" fillId="4" borderId="3" xfId="0" applyFill="1" applyBorder="1" applyAlignment="1" applyProtection="1">
      <alignment horizontal="center" vertical="center" wrapText="1"/>
      <protection locked="0"/>
    </xf>
    <xf numFmtId="1" fontId="0" fillId="4" borderId="3" xfId="0" applyNumberFormat="1" applyFill="1" applyBorder="1" applyAlignment="1" applyProtection="1">
      <alignment horizontal="center" vertical="center" wrapText="1"/>
      <protection locked="0"/>
    </xf>
    <xf numFmtId="0" fontId="0" fillId="4" borderId="3" xfId="0" applyFill="1" applyBorder="1" applyAlignment="1">
      <alignment horizontal="center" vertical="center"/>
    </xf>
    <xf numFmtId="0" fontId="0" fillId="4" borderId="3" xfId="0" applyFill="1" applyBorder="1" applyAlignment="1">
      <alignment horizontal="center" vertical="center" wrapText="1"/>
    </xf>
    <xf numFmtId="14" fontId="0" fillId="4" borderId="3" xfId="0" applyNumberFormat="1" applyFill="1" applyBorder="1" applyAlignment="1">
      <alignment horizontal="center" vertical="center" wrapText="1"/>
    </xf>
    <xf numFmtId="0" fontId="0" fillId="4" borderId="3" xfId="0" applyFill="1" applyBorder="1" applyAlignment="1">
      <alignment vertical="center" wrapText="1"/>
    </xf>
    <xf numFmtId="14" fontId="0" fillId="4" borderId="3" xfId="0" applyNumberFormat="1" applyFill="1" applyBorder="1" applyAlignment="1">
      <alignment horizontal="center" vertical="center"/>
    </xf>
    <xf numFmtId="0" fontId="0" fillId="4"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8"/>
  <sheetViews>
    <sheetView tabSelected="1" zoomScale="90" zoomScaleNormal="90" workbookViewId="0">
      <selection activeCell="B9" sqref="B9"/>
    </sheetView>
  </sheetViews>
  <sheetFormatPr baseColWidth="10" defaultColWidth="9.140625" defaultRowHeight="15" x14ac:dyDescent="0.25"/>
  <cols>
    <col min="2" max="2" width="16" customWidth="1"/>
    <col min="3" max="3" width="27" customWidth="1"/>
    <col min="4" max="4" width="21" customWidth="1"/>
    <col min="5" max="5" width="30" customWidth="1"/>
    <col min="6" max="6" width="26.5703125"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396</v>
      </c>
    </row>
    <row r="5" spans="1:15" x14ac:dyDescent="0.25">
      <c r="B5" s="1" t="s">
        <v>6</v>
      </c>
      <c r="C5" s="2">
        <v>44196</v>
      </c>
    </row>
    <row r="6" spans="1:15" x14ac:dyDescent="0.25">
      <c r="B6" s="1" t="s">
        <v>7</v>
      </c>
      <c r="C6" s="1">
        <v>6</v>
      </c>
      <c r="D6" s="1" t="s">
        <v>8</v>
      </c>
    </row>
    <row r="8" spans="1:15" x14ac:dyDescent="0.25">
      <c r="A8" s="1" t="s">
        <v>9</v>
      </c>
      <c r="B8" s="18" t="s">
        <v>10</v>
      </c>
      <c r="C8" s="19"/>
      <c r="D8" s="19"/>
      <c r="E8" s="19"/>
      <c r="F8" s="19"/>
      <c r="G8" s="19"/>
      <c r="H8" s="19"/>
      <c r="I8" s="19"/>
      <c r="J8" s="19"/>
      <c r="K8" s="19"/>
      <c r="L8" s="19"/>
      <c r="M8" s="19"/>
      <c r="N8" s="19"/>
      <c r="O8" s="1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25.75" thickBot="1" x14ac:dyDescent="0.3">
      <c r="A11" s="3">
        <v>1</v>
      </c>
      <c r="B11" s="4" t="s">
        <v>24</v>
      </c>
      <c r="C11" s="17" t="s">
        <v>26</v>
      </c>
      <c r="D11" s="7" t="s">
        <v>33</v>
      </c>
      <c r="E11" s="9" t="s">
        <v>34</v>
      </c>
      <c r="F11" s="9" t="s">
        <v>35</v>
      </c>
      <c r="G11" s="9" t="s">
        <v>36</v>
      </c>
      <c r="H11" s="9" t="s">
        <v>37</v>
      </c>
      <c r="I11" s="9" t="s">
        <v>38</v>
      </c>
      <c r="J11" s="13">
        <v>100</v>
      </c>
      <c r="K11" s="14">
        <v>43994</v>
      </c>
      <c r="L11" s="14">
        <v>44377</v>
      </c>
      <c r="M11" s="11">
        <f t="shared" ref="M11:M17" si="0">ROUND(_xlfn.DAYS(L11,K11)/7,0)</f>
        <v>55</v>
      </c>
      <c r="N11" s="12">
        <v>50</v>
      </c>
    </row>
    <row r="12" spans="1:15" ht="315.75" thickBot="1" x14ac:dyDescent="0.3">
      <c r="A12" s="3">
        <v>2</v>
      </c>
      <c r="B12" s="6" t="s">
        <v>27</v>
      </c>
      <c r="C12" s="17" t="s">
        <v>26</v>
      </c>
      <c r="D12" s="7" t="s">
        <v>33</v>
      </c>
      <c r="E12" s="9" t="s">
        <v>39</v>
      </c>
      <c r="F12" s="15" t="s">
        <v>40</v>
      </c>
      <c r="G12" s="15" t="s">
        <v>41</v>
      </c>
      <c r="H12" s="15" t="s">
        <v>42</v>
      </c>
      <c r="I12" s="13" t="s">
        <v>43</v>
      </c>
      <c r="J12" s="10">
        <v>2</v>
      </c>
      <c r="K12" s="16">
        <v>44012</v>
      </c>
      <c r="L12" s="14">
        <v>44285</v>
      </c>
      <c r="M12" s="11">
        <f t="shared" si="0"/>
        <v>39</v>
      </c>
      <c r="N12" s="12">
        <v>0</v>
      </c>
    </row>
    <row r="13" spans="1:15" ht="240.75" thickBot="1" x14ac:dyDescent="0.3">
      <c r="A13" s="5">
        <v>3</v>
      </c>
      <c r="B13" s="6" t="s">
        <v>28</v>
      </c>
      <c r="C13" s="17" t="s">
        <v>26</v>
      </c>
      <c r="D13" s="7" t="s">
        <v>33</v>
      </c>
      <c r="E13" s="9" t="s">
        <v>39</v>
      </c>
      <c r="F13" s="9" t="s">
        <v>44</v>
      </c>
      <c r="G13" s="9" t="s">
        <v>45</v>
      </c>
      <c r="H13" s="9" t="s">
        <v>46</v>
      </c>
      <c r="I13" s="12" t="s">
        <v>47</v>
      </c>
      <c r="J13" s="10">
        <v>8</v>
      </c>
      <c r="K13" s="16">
        <v>44012</v>
      </c>
      <c r="L13" s="16">
        <v>44377</v>
      </c>
      <c r="M13" s="11">
        <f t="shared" si="0"/>
        <v>52</v>
      </c>
      <c r="N13" s="12">
        <v>1</v>
      </c>
    </row>
    <row r="14" spans="1:15" ht="240.75" thickBot="1" x14ac:dyDescent="0.3">
      <c r="A14" s="5">
        <v>4</v>
      </c>
      <c r="B14" s="6" t="s">
        <v>29</v>
      </c>
      <c r="C14" s="17" t="s">
        <v>26</v>
      </c>
      <c r="D14" s="7" t="s">
        <v>33</v>
      </c>
      <c r="E14" s="9" t="s">
        <v>39</v>
      </c>
      <c r="F14" s="9" t="s">
        <v>44</v>
      </c>
      <c r="G14" s="9" t="s">
        <v>48</v>
      </c>
      <c r="H14" s="9" t="s">
        <v>49</v>
      </c>
      <c r="I14" s="10" t="s">
        <v>50</v>
      </c>
      <c r="J14" s="10">
        <v>8</v>
      </c>
      <c r="K14" s="16">
        <v>44012</v>
      </c>
      <c r="L14" s="16">
        <v>44377</v>
      </c>
      <c r="M14" s="11">
        <f t="shared" si="0"/>
        <v>52</v>
      </c>
      <c r="N14" s="12">
        <v>0</v>
      </c>
    </row>
    <row r="15" spans="1:15" ht="240.75" thickBot="1" x14ac:dyDescent="0.3">
      <c r="A15" s="3">
        <v>5</v>
      </c>
      <c r="B15" s="6" t="s">
        <v>30</v>
      </c>
      <c r="C15" s="17" t="s">
        <v>26</v>
      </c>
      <c r="D15" s="7" t="s">
        <v>33</v>
      </c>
      <c r="E15" s="9" t="s">
        <v>51</v>
      </c>
      <c r="F15" s="9" t="s">
        <v>35</v>
      </c>
      <c r="G15" s="9" t="s">
        <v>36</v>
      </c>
      <c r="H15" s="9" t="s">
        <v>52</v>
      </c>
      <c r="I15" s="9" t="s">
        <v>53</v>
      </c>
      <c r="J15" s="10">
        <v>100</v>
      </c>
      <c r="K15" s="14">
        <v>44012</v>
      </c>
      <c r="L15" s="14">
        <v>44377</v>
      </c>
      <c r="M15" s="11">
        <f t="shared" si="0"/>
        <v>52</v>
      </c>
      <c r="N15" s="12">
        <v>50</v>
      </c>
    </row>
    <row r="16" spans="1:15" ht="225" customHeight="1" thickBot="1" x14ac:dyDescent="0.3">
      <c r="A16" s="3">
        <v>6</v>
      </c>
      <c r="B16" s="6" t="s">
        <v>31</v>
      </c>
      <c r="C16" s="17" t="s">
        <v>26</v>
      </c>
      <c r="D16" s="12" t="s">
        <v>54</v>
      </c>
      <c r="E16" s="9" t="s">
        <v>55</v>
      </c>
      <c r="F16" s="9" t="s">
        <v>56</v>
      </c>
      <c r="G16" s="9" t="s">
        <v>57</v>
      </c>
      <c r="H16" s="13" t="s">
        <v>58</v>
      </c>
      <c r="I16" s="13" t="s">
        <v>59</v>
      </c>
      <c r="J16" s="13">
        <v>4</v>
      </c>
      <c r="K16" s="14">
        <v>44012</v>
      </c>
      <c r="L16" s="14">
        <v>44377</v>
      </c>
      <c r="M16" s="11">
        <f t="shared" si="0"/>
        <v>52</v>
      </c>
      <c r="N16" s="12">
        <v>0</v>
      </c>
    </row>
    <row r="17" spans="1:14" ht="225.75" thickBot="1" x14ac:dyDescent="0.3">
      <c r="A17" s="3">
        <v>7</v>
      </c>
      <c r="B17" s="8" t="s">
        <v>32</v>
      </c>
      <c r="C17" s="17" t="s">
        <v>26</v>
      </c>
      <c r="D17" s="12" t="s">
        <v>33</v>
      </c>
      <c r="E17" s="9" t="s">
        <v>60</v>
      </c>
      <c r="F17" s="9" t="s">
        <v>61</v>
      </c>
      <c r="G17" s="9" t="s">
        <v>36</v>
      </c>
      <c r="H17" s="9" t="s">
        <v>52</v>
      </c>
      <c r="I17" s="13" t="s">
        <v>38</v>
      </c>
      <c r="J17" s="13">
        <v>100</v>
      </c>
      <c r="K17" s="14">
        <v>44012</v>
      </c>
      <c r="L17" s="14">
        <v>44377</v>
      </c>
      <c r="M17" s="11">
        <f t="shared" si="0"/>
        <v>52</v>
      </c>
      <c r="N17" s="12">
        <v>50</v>
      </c>
    </row>
    <row r="18" spans="1:14" x14ac:dyDescent="0.25">
      <c r="B18" s="4"/>
    </row>
    <row r="19" spans="1:14" x14ac:dyDescent="0.25">
      <c r="B19" s="4"/>
    </row>
    <row r="20" spans="1:14" x14ac:dyDescent="0.25">
      <c r="B20" s="4"/>
    </row>
    <row r="21" spans="1:14" x14ac:dyDescent="0.25">
      <c r="B21" s="4"/>
    </row>
    <row r="350997" spans="1:1" x14ac:dyDescent="0.25">
      <c r="A350997" t="s">
        <v>25</v>
      </c>
    </row>
    <row r="350998" spans="1:1" x14ac:dyDescent="0.25">
      <c r="A350998" t="s">
        <v>26</v>
      </c>
    </row>
  </sheetData>
  <mergeCells count="1">
    <mergeCell ref="B8:O8"/>
  </mergeCells>
  <dataValidations count="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5">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7">
      <formula1>$A$350996:$A$350998</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7">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2021-01-19T15:36:51Z</dcterms:created>
  <dcterms:modified xsi:type="dcterms:W3CDTF">2021-02-07T15:19:50Z</dcterms:modified>
</cp:coreProperties>
</file>