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Vega\Documents\CARMEN VEGA\UNICORDOBA 2018\INVITACIONES PUBLICAS\VIGENCIA 2020\SALIM MATAR\INSUMOS\"/>
    </mc:Choice>
  </mc:AlternateContent>
  <xr:revisionPtr revIDLastSave="0" documentId="8_{A7756B9D-2F23-43D7-823D-AD3A0734FEB5}" xr6:coauthVersionLast="45" xr6:coauthVersionMax="45" xr10:uidLastSave="{00000000-0000-0000-0000-000000000000}"/>
  <bookViews>
    <workbookView xWindow="-120" yWindow="-120" windowWidth="29040" windowHeight="15840" xr2:uid="{FD157B55-350C-664D-BFA6-8AA5CF5CB7F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48" i="1" l="1"/>
</calcChain>
</file>

<file path=xl/sharedStrings.xml><?xml version="1.0" encoding="utf-8"?>
<sst xmlns="http://schemas.openxmlformats.org/spreadsheetml/2006/main" count="94" uniqueCount="79">
  <si>
    <t>ITEM</t>
  </si>
  <si>
    <t xml:space="preserve"> INSUMOS </t>
  </si>
  <si>
    <t>JUSTIFICACIÓN</t>
  </si>
  <si>
    <t>CANT</t>
  </si>
  <si>
    <t>UNITARIO</t>
  </si>
  <si>
    <t>COSTO TOTAL</t>
  </si>
  <si>
    <t>Reactivos para prueba rápida (Prototipo): SARS - COV2</t>
  </si>
  <si>
    <t>Nickel Coated plates, clear, 96-well, caja x 5 placas.</t>
  </si>
  <si>
    <t>Desarrollo de pruebas experimentales modelo de diagnóstico rápido SARS - COV2 Ambiental</t>
  </si>
  <si>
    <t>TMB ELISA substrate (high sensitivity) 1000mL</t>
  </si>
  <si>
    <t>wash buffer PT 10X 1000mL</t>
  </si>
  <si>
    <t>goat antihuman IgG+IgM+IgA (HRP) 1mg</t>
  </si>
  <si>
    <t>Goat antihuman IgA alpha chain (HRP) 1mg</t>
  </si>
  <si>
    <t>10X blocking buffer 50mL</t>
  </si>
  <si>
    <t>Nanoparticulas de oro 50nm de diametro OD 1 supensión estabilizada en PBS 0.1 mM libre de reactivos x100m</t>
  </si>
  <si>
    <t>Ácido sulfurico 98% 1L</t>
  </si>
  <si>
    <t xml:space="preserve"> Enzima one-step para RT-qPCR Kit x (500) Rxns</t>
  </si>
  <si>
    <t>Detección de SARS-CoV-2 por medio de reacción en cadena de la polimerasa en tiempo real con retrotranscriptasa (RT-qPCR) a partir de muestras de humanos, animales domesticos y silvestres y material particulado.</t>
  </si>
  <si>
    <t>Primer synthesis</t>
  </si>
  <si>
    <t>Detection of SARS-CoV-2</t>
  </si>
  <si>
    <t>Molecular Ladder 100 pb</t>
  </si>
  <si>
    <t>Electrophoresis</t>
  </si>
  <si>
    <t>Water grado biologia molecular, Rnasa/Dnasas free. 500ml.</t>
  </si>
  <si>
    <t>Reacciones de RT-qPCR</t>
  </si>
  <si>
    <t>Tips with fILTRO  100uL, bag x 1000</t>
  </si>
  <si>
    <t xml:space="preserve">Extraction ARN, RT-qPCR </t>
  </si>
  <si>
    <t>Tips with fILTRO 1000, Bag x 1000</t>
  </si>
  <si>
    <t>Tips with fILTRO, 20-200μl, Bag x 1000</t>
  </si>
  <si>
    <t>Tips with fILTRO, 0.1-10ul, bag x 1000</t>
  </si>
  <si>
    <t>RT-PCR for Influenza</t>
  </si>
  <si>
    <t>RT-qPCR for Influenza</t>
  </si>
  <si>
    <t>RT-PCR for parainfluenza</t>
  </si>
  <si>
    <t>RT-qPCR for parainfluenza</t>
  </si>
  <si>
    <t>RT-PCR for Adenovirus</t>
  </si>
  <si>
    <t>RT-PCR for Metapneumovirus</t>
  </si>
  <si>
    <t>RT-PCR for Bocavirus</t>
  </si>
  <si>
    <t>RT-PCR for Rinovirus</t>
  </si>
  <si>
    <t xml:space="preserve">RT-PCR for Virus Sincitial Respiratorio </t>
  </si>
  <si>
    <t>RT-qPCR for Virus Sincitial Respiratorio</t>
  </si>
  <si>
    <t xml:space="preserve">Kits ARN extration from serum, tissues and other samples x 250 </t>
  </si>
  <si>
    <t>ARN extraction ARN</t>
  </si>
  <si>
    <t xml:space="preserve">Kits ADN extration from serum, tissues and other samples x 250 </t>
  </si>
  <si>
    <t>ADN extraction ADN</t>
  </si>
  <si>
    <t>serological pippetes de 5 ml. Bag x 50.Box x 200</t>
  </si>
  <si>
    <t>Necesarios para medir volumnes y preparar reactivos y soluciones</t>
  </si>
  <si>
    <t>serological pippetes de 10 ml. Bag x 50.Box x 200</t>
  </si>
  <si>
    <t>serological pippetes de 25 ml. Bag x 50.Box x 200</t>
  </si>
  <si>
    <t>Tubo fondo conico 15 ml  Caja x 500. en rack x 50, irradiados.</t>
  </si>
  <si>
    <t>Anti-Human IgM (H+L) Antibody</t>
  </si>
  <si>
    <t>Deteccion de anticuerpos en ELISA</t>
  </si>
  <si>
    <t>Anti-Human IgG (H+L) Antibody</t>
  </si>
  <si>
    <t>Tapa para platos, en PS, Steril empaque x 50</t>
  </si>
  <si>
    <t>Tapas para las microplacas</t>
  </si>
  <si>
    <t>Microplacas ELISA inertes caja x 50</t>
  </si>
  <si>
    <t>ELISA deteccion de Anticuerpos</t>
  </si>
  <si>
    <t>Tubo fondo conico 50 ml . Caja x 500. en rack x 25, irradiados.</t>
  </si>
  <si>
    <t>Tanque de nitrogeno 47L</t>
  </si>
  <si>
    <t>Alamcenamiento y transporte de muestras</t>
  </si>
  <si>
    <t>Tanque de nitrogeno 20L</t>
  </si>
  <si>
    <t xml:space="preserve">Microtubos con tapas a presión 2 ml  x 1000 no estériles </t>
  </si>
  <si>
    <t>Toma de muestras</t>
  </si>
  <si>
    <t>Crioviales x 1000</t>
  </si>
  <si>
    <t>Trasnnporte demuestras en nitrogeno liquido</t>
  </si>
  <si>
    <t>Anestesico x frasco de 100 ml</t>
  </si>
  <si>
    <t>Adormecimiento de Didelphis y murcielagos</t>
  </si>
  <si>
    <t>Aguja vacutainer caja x 50 21GX1"</t>
  </si>
  <si>
    <t>Toma de muestras  de sangre</t>
  </si>
  <si>
    <t>Camisas (porta tubo corto) para vacutainer X 100 U</t>
  </si>
  <si>
    <t xml:space="preserve">Caperuzas para vacutainer </t>
  </si>
  <si>
    <t xml:space="preserve">Pipetas  826 XS completo 8 volumenes </t>
  </si>
  <si>
    <t>Medida exacta de volumenes de reactivos y muestras</t>
  </si>
  <si>
    <t xml:space="preserve">PBS en tabletas pH de 7.3 a 7.5  x 100 tabletas </t>
  </si>
  <si>
    <t>preparacion de soluciones y buffers</t>
  </si>
  <si>
    <t>Estacion de trabajo estatica para pipetas</t>
  </si>
  <si>
    <t xml:space="preserve">Orden y soporte de micropipetas </t>
  </si>
  <si>
    <t xml:space="preserve">ARN Later frasco x 500ml </t>
  </si>
  <si>
    <t xml:space="preserve">Procesamiento en laboratorio </t>
  </si>
  <si>
    <t xml:space="preserve">VALOR TOTAL </t>
  </si>
  <si>
    <t>El resultado de valor total de la solicitud CDP fue producto de los menores precios ofertados por los diferentes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</si>
</sst>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(&quot;$&quot;\ * #,##0_);_(&quot;$&quot;\ * \(#,##0\);_(&quot;$&quot;\ * &quot;-&quot;??_);_(@_)"/>
    <numFmt numFmtId="166" formatCode="&quot;$&quot;#,##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4" fontId="4" fillId="0" borderId="4" xfId="1" applyFont="1" applyFill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4" fontId="4" fillId="0" borderId="8" xfId="1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164" fontId="4" fillId="0" borderId="12" xfId="1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2" fontId="7" fillId="2" borderId="3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0" borderId="0" xfId="0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E7B6-4099-4D43-B6D0-62979DADA550}">
  <dimension ref="A1:G50"/>
  <sheetViews>
    <sheetView tabSelected="1" workbookViewId="0">
      <selection activeCell="A50" sqref="A50:G51"/>
    </sheetView>
  </sheetViews>
  <sheetFormatPr baseColWidth="10" defaultRowHeight="15.75" x14ac:dyDescent="0.25"/>
  <cols>
    <col min="1" max="1" width="5" bestFit="1" customWidth="1"/>
    <col min="3" max="3" width="44.875" customWidth="1"/>
    <col min="4" max="4" width="26.375" customWidth="1"/>
    <col min="6" max="6" width="13.875" customWidth="1"/>
    <col min="7" max="7" width="17.625" customWidth="1"/>
  </cols>
  <sheetData>
    <row r="1" spans="1:7" ht="16.5" thickBot="1" x14ac:dyDescent="0.3">
      <c r="A1" s="1" t="s">
        <v>0</v>
      </c>
      <c r="B1" s="25" t="s">
        <v>1</v>
      </c>
      <c r="C1" s="26"/>
      <c r="D1" s="2" t="s">
        <v>2</v>
      </c>
      <c r="E1" s="2" t="s">
        <v>3</v>
      </c>
      <c r="F1" s="2" t="s">
        <v>4</v>
      </c>
      <c r="G1" s="3" t="s">
        <v>5</v>
      </c>
    </row>
    <row r="2" spans="1:7" x14ac:dyDescent="0.25">
      <c r="A2" s="4">
        <v>1</v>
      </c>
      <c r="B2" s="27" t="s">
        <v>6</v>
      </c>
      <c r="C2" s="5" t="s">
        <v>7</v>
      </c>
      <c r="D2" s="30" t="s">
        <v>8</v>
      </c>
      <c r="E2" s="6">
        <v>1</v>
      </c>
      <c r="F2" s="7">
        <v>1761200</v>
      </c>
      <c r="G2" s="8">
        <f>E2*F2</f>
        <v>1761200</v>
      </c>
    </row>
    <row r="3" spans="1:7" x14ac:dyDescent="0.25">
      <c r="A3" s="9">
        <v>2</v>
      </c>
      <c r="B3" s="28"/>
      <c r="C3" s="10" t="s">
        <v>9</v>
      </c>
      <c r="D3" s="30"/>
      <c r="E3" s="11">
        <v>1</v>
      </c>
      <c r="F3" s="12">
        <v>2153900</v>
      </c>
      <c r="G3" s="13">
        <f>E3*F3</f>
        <v>2153900</v>
      </c>
    </row>
    <row r="4" spans="1:7" x14ac:dyDescent="0.25">
      <c r="A4" s="9">
        <v>3</v>
      </c>
      <c r="B4" s="28"/>
      <c r="C4" s="10" t="s">
        <v>10</v>
      </c>
      <c r="D4" s="30"/>
      <c r="E4" s="11">
        <v>1</v>
      </c>
      <c r="F4" s="12">
        <v>2034900</v>
      </c>
      <c r="G4" s="13">
        <f>E4*F4</f>
        <v>2034900</v>
      </c>
    </row>
    <row r="5" spans="1:7" x14ac:dyDescent="0.25">
      <c r="A5" s="9">
        <v>4</v>
      </c>
      <c r="B5" s="28"/>
      <c r="C5" s="10" t="s">
        <v>11</v>
      </c>
      <c r="D5" s="30"/>
      <c r="E5" s="11">
        <v>3</v>
      </c>
      <c r="F5" s="12">
        <v>1082900</v>
      </c>
      <c r="G5" s="13">
        <f>E5*F5</f>
        <v>3248700</v>
      </c>
    </row>
    <row r="6" spans="1:7" x14ac:dyDescent="0.25">
      <c r="A6" s="9">
        <v>5</v>
      </c>
      <c r="B6" s="28"/>
      <c r="C6" s="10" t="s">
        <v>12</v>
      </c>
      <c r="D6" s="30"/>
      <c r="E6" s="11">
        <v>3</v>
      </c>
      <c r="F6" s="12">
        <v>1082900</v>
      </c>
      <c r="G6" s="13">
        <f>E6*F6</f>
        <v>3248700</v>
      </c>
    </row>
    <row r="7" spans="1:7" x14ac:dyDescent="0.25">
      <c r="A7" s="9">
        <v>6</v>
      </c>
      <c r="B7" s="28"/>
      <c r="C7" s="10" t="s">
        <v>13</v>
      </c>
      <c r="D7" s="30"/>
      <c r="E7" s="11">
        <v>1</v>
      </c>
      <c r="F7" s="12">
        <v>452200</v>
      </c>
      <c r="G7" s="13">
        <f t="shared" ref="G7:G9" si="0">F7</f>
        <v>452200</v>
      </c>
    </row>
    <row r="8" spans="1:7" ht="25.5" x14ac:dyDescent="0.25">
      <c r="A8" s="9">
        <v>7</v>
      </c>
      <c r="B8" s="28"/>
      <c r="C8" s="10" t="s">
        <v>14</v>
      </c>
      <c r="D8" s="30"/>
      <c r="E8" s="11">
        <v>1</v>
      </c>
      <c r="F8" s="12">
        <v>3850834</v>
      </c>
      <c r="G8" s="13">
        <f t="shared" si="0"/>
        <v>3850834</v>
      </c>
    </row>
    <row r="9" spans="1:7" x14ac:dyDescent="0.25">
      <c r="A9" s="9">
        <v>8</v>
      </c>
      <c r="B9" s="29"/>
      <c r="C9" s="10" t="s">
        <v>15</v>
      </c>
      <c r="D9" s="31"/>
      <c r="E9" s="11">
        <v>1</v>
      </c>
      <c r="F9" s="12">
        <v>228480</v>
      </c>
      <c r="G9" s="13">
        <f t="shared" si="0"/>
        <v>228480</v>
      </c>
    </row>
    <row r="10" spans="1:7" ht="89.25" x14ac:dyDescent="0.25">
      <c r="A10" s="9">
        <v>9</v>
      </c>
      <c r="B10" s="14"/>
      <c r="C10" s="10" t="s">
        <v>16</v>
      </c>
      <c r="D10" s="10" t="s">
        <v>17</v>
      </c>
      <c r="E10" s="11">
        <v>16</v>
      </c>
      <c r="F10" s="12">
        <v>7092000</v>
      </c>
      <c r="G10" s="13">
        <f>E10*F10</f>
        <v>113472000</v>
      </c>
    </row>
    <row r="11" spans="1:7" x14ac:dyDescent="0.25">
      <c r="A11" s="9">
        <v>10</v>
      </c>
      <c r="B11" s="14"/>
      <c r="C11" s="15" t="s">
        <v>18</v>
      </c>
      <c r="D11" s="15" t="s">
        <v>19</v>
      </c>
      <c r="E11" s="11">
        <v>1</v>
      </c>
      <c r="F11" s="12">
        <v>13692307.692307692</v>
      </c>
      <c r="G11" s="13">
        <f t="shared" ref="G11:G47" si="1">E11*F11</f>
        <v>13692307.692307692</v>
      </c>
    </row>
    <row r="12" spans="1:7" x14ac:dyDescent="0.25">
      <c r="A12" s="9">
        <v>11</v>
      </c>
      <c r="B12" s="14"/>
      <c r="C12" s="15" t="s">
        <v>20</v>
      </c>
      <c r="D12" s="15" t="s">
        <v>21</v>
      </c>
      <c r="E12" s="11">
        <v>3</v>
      </c>
      <c r="F12" s="12">
        <v>669230.76923076925</v>
      </c>
      <c r="G12" s="13">
        <f t="shared" si="1"/>
        <v>2007692.3076923077</v>
      </c>
    </row>
    <row r="13" spans="1:7" x14ac:dyDescent="0.25">
      <c r="A13" s="9">
        <v>12</v>
      </c>
      <c r="B13" s="14"/>
      <c r="C13" s="15" t="s">
        <v>22</v>
      </c>
      <c r="D13" s="15" t="s">
        <v>23</v>
      </c>
      <c r="E13" s="11">
        <v>4</v>
      </c>
      <c r="F13" s="12">
        <v>595937.5</v>
      </c>
      <c r="G13" s="13">
        <f t="shared" si="1"/>
        <v>2383750</v>
      </c>
    </row>
    <row r="14" spans="1:7" x14ac:dyDescent="0.25">
      <c r="A14" s="9">
        <v>13</v>
      </c>
      <c r="B14" s="14"/>
      <c r="C14" s="15" t="s">
        <v>24</v>
      </c>
      <c r="D14" s="15" t="s">
        <v>25</v>
      </c>
      <c r="E14" s="11">
        <v>31</v>
      </c>
      <c r="F14" s="12">
        <v>487096.77419354836</v>
      </c>
      <c r="G14" s="13">
        <f t="shared" si="1"/>
        <v>15100000</v>
      </c>
    </row>
    <row r="15" spans="1:7" x14ac:dyDescent="0.25">
      <c r="A15" s="9">
        <v>14</v>
      </c>
      <c r="B15" s="14"/>
      <c r="C15" s="15" t="s">
        <v>26</v>
      </c>
      <c r="D15" s="15" t="s">
        <v>25</v>
      </c>
      <c r="E15" s="11">
        <v>30</v>
      </c>
      <c r="F15" s="12">
        <v>566666.66666666663</v>
      </c>
      <c r="G15" s="13">
        <f t="shared" si="1"/>
        <v>17000000</v>
      </c>
    </row>
    <row r="16" spans="1:7" x14ac:dyDescent="0.25">
      <c r="A16" s="9">
        <v>15</v>
      </c>
      <c r="B16" s="14"/>
      <c r="C16" s="10" t="s">
        <v>27</v>
      </c>
      <c r="D16" s="15" t="s">
        <v>25</v>
      </c>
      <c r="E16" s="11">
        <v>30</v>
      </c>
      <c r="F16" s="12">
        <v>566666.66666666663</v>
      </c>
      <c r="G16" s="13">
        <f t="shared" si="1"/>
        <v>17000000</v>
      </c>
    </row>
    <row r="17" spans="1:7" x14ac:dyDescent="0.25">
      <c r="A17" s="9">
        <v>16</v>
      </c>
      <c r="B17" s="14"/>
      <c r="C17" s="10" t="s">
        <v>28</v>
      </c>
      <c r="D17" s="15" t="s">
        <v>25</v>
      </c>
      <c r="E17" s="11">
        <v>35</v>
      </c>
      <c r="F17" s="12">
        <v>485714.28571428574</v>
      </c>
      <c r="G17" s="13">
        <f t="shared" si="1"/>
        <v>17000000</v>
      </c>
    </row>
    <row r="18" spans="1:7" x14ac:dyDescent="0.25">
      <c r="A18" s="9">
        <v>17</v>
      </c>
      <c r="B18" s="14"/>
      <c r="C18" s="15" t="s">
        <v>29</v>
      </c>
      <c r="D18" s="15" t="s">
        <v>30</v>
      </c>
      <c r="E18" s="11">
        <v>3</v>
      </c>
      <c r="F18" s="12">
        <v>7891291.666666667</v>
      </c>
      <c r="G18" s="13">
        <f t="shared" si="1"/>
        <v>23673875</v>
      </c>
    </row>
    <row r="19" spans="1:7" x14ac:dyDescent="0.25">
      <c r="A19" s="9">
        <v>18</v>
      </c>
      <c r="B19" s="14"/>
      <c r="C19" s="15" t="s">
        <v>31</v>
      </c>
      <c r="D19" s="15" t="s">
        <v>32</v>
      </c>
      <c r="E19" s="11">
        <v>3</v>
      </c>
      <c r="F19" s="12">
        <v>8000000</v>
      </c>
      <c r="G19" s="13">
        <f t="shared" si="1"/>
        <v>24000000</v>
      </c>
    </row>
    <row r="20" spans="1:7" x14ac:dyDescent="0.25">
      <c r="A20" s="9">
        <v>19</v>
      </c>
      <c r="B20" s="14"/>
      <c r="C20" s="15" t="s">
        <v>33</v>
      </c>
      <c r="D20" s="15" t="s">
        <v>33</v>
      </c>
      <c r="E20" s="11">
        <v>4</v>
      </c>
      <c r="F20" s="12">
        <v>6000000</v>
      </c>
      <c r="G20" s="13">
        <f t="shared" si="1"/>
        <v>24000000</v>
      </c>
    </row>
    <row r="21" spans="1:7" x14ac:dyDescent="0.25">
      <c r="A21" s="9">
        <v>20</v>
      </c>
      <c r="B21" s="14"/>
      <c r="C21" s="15" t="s">
        <v>34</v>
      </c>
      <c r="D21" s="15" t="s">
        <v>34</v>
      </c>
      <c r="E21" s="11">
        <v>3</v>
      </c>
      <c r="F21" s="12">
        <v>6000000</v>
      </c>
      <c r="G21" s="13">
        <f t="shared" si="1"/>
        <v>18000000</v>
      </c>
    </row>
    <row r="22" spans="1:7" x14ac:dyDescent="0.25">
      <c r="A22" s="9">
        <v>21</v>
      </c>
      <c r="B22" s="14"/>
      <c r="C22" s="15" t="s">
        <v>35</v>
      </c>
      <c r="D22" s="15" t="s">
        <v>35</v>
      </c>
      <c r="E22" s="11">
        <v>3</v>
      </c>
      <c r="F22" s="12">
        <v>6000000</v>
      </c>
      <c r="G22" s="13">
        <f t="shared" si="1"/>
        <v>18000000</v>
      </c>
    </row>
    <row r="23" spans="1:7" x14ac:dyDescent="0.25">
      <c r="A23" s="9">
        <v>22</v>
      </c>
      <c r="B23" s="14"/>
      <c r="C23" s="15" t="s">
        <v>36</v>
      </c>
      <c r="D23" s="15" t="s">
        <v>36</v>
      </c>
      <c r="E23" s="11">
        <v>3</v>
      </c>
      <c r="F23" s="12">
        <v>6000000</v>
      </c>
      <c r="G23" s="13">
        <f t="shared" si="1"/>
        <v>18000000</v>
      </c>
    </row>
    <row r="24" spans="1:7" ht="25.5" x14ac:dyDescent="0.25">
      <c r="A24" s="9">
        <v>23</v>
      </c>
      <c r="B24" s="14"/>
      <c r="C24" s="15" t="s">
        <v>37</v>
      </c>
      <c r="D24" s="15" t="s">
        <v>38</v>
      </c>
      <c r="E24" s="11">
        <v>3</v>
      </c>
      <c r="F24" s="12">
        <v>6000000</v>
      </c>
      <c r="G24" s="13">
        <f t="shared" si="1"/>
        <v>18000000</v>
      </c>
    </row>
    <row r="25" spans="1:7" ht="25.5" x14ac:dyDescent="0.25">
      <c r="A25" s="9">
        <v>24</v>
      </c>
      <c r="B25" s="14"/>
      <c r="C25" s="10" t="s">
        <v>39</v>
      </c>
      <c r="D25" s="15" t="s">
        <v>40</v>
      </c>
      <c r="E25" s="11">
        <v>24</v>
      </c>
      <c r="F25" s="12">
        <v>4623234.375</v>
      </c>
      <c r="G25" s="13">
        <f t="shared" si="1"/>
        <v>110957625</v>
      </c>
    </row>
    <row r="26" spans="1:7" ht="25.5" x14ac:dyDescent="0.25">
      <c r="A26" s="9">
        <v>25</v>
      </c>
      <c r="B26" s="14"/>
      <c r="C26" s="10" t="s">
        <v>41</v>
      </c>
      <c r="D26" s="15" t="s">
        <v>42</v>
      </c>
      <c r="E26" s="11">
        <v>40</v>
      </c>
      <c r="F26" s="12">
        <v>2248940.625</v>
      </c>
      <c r="G26" s="13">
        <f t="shared" si="1"/>
        <v>89957625</v>
      </c>
    </row>
    <row r="27" spans="1:7" ht="25.5" x14ac:dyDescent="0.25">
      <c r="A27" s="9">
        <v>26</v>
      </c>
      <c r="B27" s="14"/>
      <c r="C27" s="10" t="s">
        <v>43</v>
      </c>
      <c r="D27" s="15" t="s">
        <v>44</v>
      </c>
      <c r="E27" s="11">
        <v>1</v>
      </c>
      <c r="F27" s="12">
        <v>357625</v>
      </c>
      <c r="G27" s="13">
        <f t="shared" si="1"/>
        <v>357625</v>
      </c>
    </row>
    <row r="28" spans="1:7" ht="25.5" x14ac:dyDescent="0.25">
      <c r="A28" s="9">
        <v>27</v>
      </c>
      <c r="B28" s="14"/>
      <c r="C28" s="10" t="s">
        <v>45</v>
      </c>
      <c r="D28" s="15" t="s">
        <v>44</v>
      </c>
      <c r="E28" s="11">
        <v>1</v>
      </c>
      <c r="F28" s="12">
        <v>357625</v>
      </c>
      <c r="G28" s="13">
        <f t="shared" si="1"/>
        <v>357625</v>
      </c>
    </row>
    <row r="29" spans="1:7" ht="25.5" x14ac:dyDescent="0.25">
      <c r="A29" s="9">
        <v>28</v>
      </c>
      <c r="B29" s="14"/>
      <c r="C29" s="10" t="s">
        <v>46</v>
      </c>
      <c r="D29" s="15" t="s">
        <v>44</v>
      </c>
      <c r="E29" s="11">
        <v>1</v>
      </c>
      <c r="F29" s="12">
        <v>352625</v>
      </c>
      <c r="G29" s="13">
        <f t="shared" si="1"/>
        <v>352625</v>
      </c>
    </row>
    <row r="30" spans="1:7" ht="25.5" x14ac:dyDescent="0.25">
      <c r="A30" s="9">
        <v>29</v>
      </c>
      <c r="B30" s="14"/>
      <c r="C30" s="10" t="s">
        <v>47</v>
      </c>
      <c r="D30" s="15" t="s">
        <v>44</v>
      </c>
      <c r="E30" s="11">
        <v>7</v>
      </c>
      <c r="F30" s="12">
        <v>651089.28571428568</v>
      </c>
      <c r="G30" s="13">
        <f t="shared" si="1"/>
        <v>4557625</v>
      </c>
    </row>
    <row r="31" spans="1:7" ht="25.5" x14ac:dyDescent="0.25">
      <c r="A31" s="9">
        <v>30</v>
      </c>
      <c r="B31" s="14"/>
      <c r="C31" s="10" t="s">
        <v>48</v>
      </c>
      <c r="D31" s="15" t="s">
        <v>49</v>
      </c>
      <c r="E31" s="11">
        <v>3</v>
      </c>
      <c r="F31" s="12">
        <v>1252541.6666666667</v>
      </c>
      <c r="G31" s="13">
        <f t="shared" si="1"/>
        <v>3757625</v>
      </c>
    </row>
    <row r="32" spans="1:7" ht="25.5" x14ac:dyDescent="0.25">
      <c r="A32" s="9">
        <v>31</v>
      </c>
      <c r="B32" s="14"/>
      <c r="C32" s="10" t="s">
        <v>50</v>
      </c>
      <c r="D32" s="15" t="s">
        <v>49</v>
      </c>
      <c r="E32" s="11">
        <v>3</v>
      </c>
      <c r="F32" s="12">
        <v>1119208.3333333333</v>
      </c>
      <c r="G32" s="13">
        <f t="shared" si="1"/>
        <v>3357625</v>
      </c>
    </row>
    <row r="33" spans="1:7" x14ac:dyDescent="0.25">
      <c r="A33" s="9">
        <v>32</v>
      </c>
      <c r="B33" s="14"/>
      <c r="C33" s="10" t="s">
        <v>51</v>
      </c>
      <c r="D33" s="15" t="s">
        <v>52</v>
      </c>
      <c r="E33" s="11">
        <v>1</v>
      </c>
      <c r="F33" s="12">
        <v>197625</v>
      </c>
      <c r="G33" s="13">
        <f t="shared" si="1"/>
        <v>197625</v>
      </c>
    </row>
    <row r="34" spans="1:7" x14ac:dyDescent="0.25">
      <c r="A34" s="9">
        <v>33</v>
      </c>
      <c r="B34" s="14"/>
      <c r="C34" s="10" t="s">
        <v>53</v>
      </c>
      <c r="D34" s="15" t="s">
        <v>54</v>
      </c>
      <c r="E34" s="11">
        <v>3</v>
      </c>
      <c r="F34" s="12">
        <v>2087625</v>
      </c>
      <c r="G34" s="13">
        <f t="shared" si="1"/>
        <v>6262875</v>
      </c>
    </row>
    <row r="35" spans="1:7" ht="25.5" x14ac:dyDescent="0.25">
      <c r="A35" s="9">
        <v>34</v>
      </c>
      <c r="B35" s="14"/>
      <c r="C35" s="10" t="s">
        <v>55</v>
      </c>
      <c r="D35" s="15" t="s">
        <v>44</v>
      </c>
      <c r="E35" s="11">
        <v>7</v>
      </c>
      <c r="F35" s="12">
        <v>951089.28571428568</v>
      </c>
      <c r="G35" s="13">
        <f t="shared" si="1"/>
        <v>6657625</v>
      </c>
    </row>
    <row r="36" spans="1:7" ht="25.5" x14ac:dyDescent="0.25">
      <c r="A36" s="9">
        <v>35</v>
      </c>
      <c r="B36" s="14"/>
      <c r="C36" s="10" t="s">
        <v>56</v>
      </c>
      <c r="D36" s="10" t="s">
        <v>57</v>
      </c>
      <c r="E36" s="11">
        <v>1</v>
      </c>
      <c r="F36" s="12">
        <v>10780396</v>
      </c>
      <c r="G36" s="13">
        <f t="shared" si="1"/>
        <v>10780396</v>
      </c>
    </row>
    <row r="37" spans="1:7" ht="25.5" x14ac:dyDescent="0.25">
      <c r="A37" s="9">
        <v>36</v>
      </c>
      <c r="B37" s="14"/>
      <c r="C37" s="10" t="s">
        <v>58</v>
      </c>
      <c r="D37" s="10" t="s">
        <v>57</v>
      </c>
      <c r="E37" s="11">
        <v>1</v>
      </c>
      <c r="F37" s="12">
        <v>4957625</v>
      </c>
      <c r="G37" s="13">
        <f t="shared" si="1"/>
        <v>4957625</v>
      </c>
    </row>
    <row r="38" spans="1:7" x14ac:dyDescent="0.25">
      <c r="A38" s="9">
        <v>37</v>
      </c>
      <c r="B38" s="14"/>
      <c r="C38" s="10" t="s">
        <v>59</v>
      </c>
      <c r="D38" s="10" t="s">
        <v>60</v>
      </c>
      <c r="E38" s="11">
        <v>25</v>
      </c>
      <c r="F38" s="12">
        <v>193305</v>
      </c>
      <c r="G38" s="13">
        <f t="shared" si="1"/>
        <v>4832625</v>
      </c>
    </row>
    <row r="39" spans="1:7" ht="25.5" x14ac:dyDescent="0.25">
      <c r="A39" s="9">
        <v>38</v>
      </c>
      <c r="B39" s="14"/>
      <c r="C39" s="10" t="s">
        <v>61</v>
      </c>
      <c r="D39" s="10" t="s">
        <v>62</v>
      </c>
      <c r="E39" s="11">
        <v>2</v>
      </c>
      <c r="F39" s="12">
        <v>778812.5</v>
      </c>
      <c r="G39" s="13">
        <f t="shared" si="1"/>
        <v>1557625</v>
      </c>
    </row>
    <row r="40" spans="1:7" ht="25.5" x14ac:dyDescent="0.25">
      <c r="A40" s="9">
        <v>39</v>
      </c>
      <c r="B40" s="14"/>
      <c r="C40" s="10" t="s">
        <v>63</v>
      </c>
      <c r="D40" s="10" t="s">
        <v>64</v>
      </c>
      <c r="E40" s="11">
        <v>1</v>
      </c>
      <c r="F40" s="12">
        <v>782625</v>
      </c>
      <c r="G40" s="13">
        <f t="shared" si="1"/>
        <v>782625</v>
      </c>
    </row>
    <row r="41" spans="1:7" x14ac:dyDescent="0.25">
      <c r="A41" s="9">
        <v>40</v>
      </c>
      <c r="B41" s="14"/>
      <c r="C41" s="10" t="s">
        <v>65</v>
      </c>
      <c r="D41" s="10" t="s">
        <v>66</v>
      </c>
      <c r="E41" s="11">
        <v>24</v>
      </c>
      <c r="F41" s="12">
        <v>111786.45833333333</v>
      </c>
      <c r="G41" s="13">
        <f t="shared" si="1"/>
        <v>2682875</v>
      </c>
    </row>
    <row r="42" spans="1:7" x14ac:dyDescent="0.25">
      <c r="A42" s="9">
        <v>41</v>
      </c>
      <c r="B42" s="14"/>
      <c r="C42" s="10" t="s">
        <v>67</v>
      </c>
      <c r="D42" s="10" t="s">
        <v>66</v>
      </c>
      <c r="E42" s="11">
        <v>15</v>
      </c>
      <c r="F42" s="12">
        <v>10508.333333333334</v>
      </c>
      <c r="G42" s="13">
        <f t="shared" si="1"/>
        <v>157625</v>
      </c>
    </row>
    <row r="43" spans="1:7" x14ac:dyDescent="0.25">
      <c r="A43" s="9">
        <v>42</v>
      </c>
      <c r="B43" s="14"/>
      <c r="C43" s="10" t="s">
        <v>68</v>
      </c>
      <c r="D43" s="10" t="s">
        <v>66</v>
      </c>
      <c r="E43" s="11">
        <v>1</v>
      </c>
      <c r="F43" s="12">
        <v>12375</v>
      </c>
      <c r="G43" s="13">
        <f t="shared" si="1"/>
        <v>12375</v>
      </c>
    </row>
    <row r="44" spans="1:7" ht="25.5" x14ac:dyDescent="0.25">
      <c r="A44" s="9">
        <v>43</v>
      </c>
      <c r="B44" s="14"/>
      <c r="C44" s="10" t="s">
        <v>69</v>
      </c>
      <c r="D44" s="10" t="s">
        <v>70</v>
      </c>
      <c r="E44" s="11">
        <v>7</v>
      </c>
      <c r="F44" s="12">
        <v>6114285.7142857146</v>
      </c>
      <c r="G44" s="13">
        <f t="shared" si="1"/>
        <v>42800000</v>
      </c>
    </row>
    <row r="45" spans="1:7" ht="25.5" x14ac:dyDescent="0.25">
      <c r="A45" s="9">
        <v>44</v>
      </c>
      <c r="B45" s="14"/>
      <c r="C45" s="10" t="s">
        <v>71</v>
      </c>
      <c r="D45" s="10" t="s">
        <v>72</v>
      </c>
      <c r="E45" s="11">
        <v>1</v>
      </c>
      <c r="F45" s="12">
        <v>6840000</v>
      </c>
      <c r="G45" s="13">
        <f t="shared" si="1"/>
        <v>6840000</v>
      </c>
    </row>
    <row r="46" spans="1:7" x14ac:dyDescent="0.25">
      <c r="A46" s="16">
        <v>45</v>
      </c>
      <c r="B46" s="17"/>
      <c r="C46" s="18" t="s">
        <v>73</v>
      </c>
      <c r="D46" s="18" t="s">
        <v>74</v>
      </c>
      <c r="E46" s="19">
        <v>1</v>
      </c>
      <c r="F46" s="20">
        <v>78000</v>
      </c>
      <c r="G46" s="21">
        <f t="shared" si="1"/>
        <v>78000</v>
      </c>
    </row>
    <row r="47" spans="1:7" ht="16.5" thickBot="1" x14ac:dyDescent="0.3">
      <c r="A47" s="16">
        <v>46</v>
      </c>
      <c r="B47" s="22"/>
      <c r="C47" s="18" t="s">
        <v>75</v>
      </c>
      <c r="D47" s="18" t="s">
        <v>76</v>
      </c>
      <c r="E47" s="23">
        <v>10</v>
      </c>
      <c r="F47" s="20">
        <v>2845762.5</v>
      </c>
      <c r="G47" s="21">
        <f t="shared" si="1"/>
        <v>28457625</v>
      </c>
    </row>
    <row r="48" spans="1:7" ht="16.5" thickBot="1" x14ac:dyDescent="0.3">
      <c r="A48" s="32" t="s">
        <v>77</v>
      </c>
      <c r="B48" s="33"/>
      <c r="C48" s="33"/>
      <c r="D48" s="33"/>
      <c r="E48" s="33"/>
      <c r="F48" s="34"/>
      <c r="G48" s="24">
        <f>SUM(G2:G47)</f>
        <v>689022060</v>
      </c>
    </row>
    <row r="50" spans="1:1" x14ac:dyDescent="0.25">
      <c r="A50" s="35" t="s">
        <v>78</v>
      </c>
    </row>
  </sheetData>
  <mergeCells count="4">
    <mergeCell ref="B1:C1"/>
    <mergeCell ref="B2:B9"/>
    <mergeCell ref="D2:D9"/>
    <mergeCell ref="A48:F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Carmen Cecilia Vega Oñate</cp:lastModifiedBy>
  <dcterms:created xsi:type="dcterms:W3CDTF">2020-11-25T23:40:35Z</dcterms:created>
  <dcterms:modified xsi:type="dcterms:W3CDTF">2020-11-26T16:07:37Z</dcterms:modified>
</cp:coreProperties>
</file>