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contraloria 2008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Contabilidad</author>
  </authors>
  <commentList>
    <comment ref="E13" authorId="0">
      <text>
        <r>
          <rPr>
            <b/>
            <sz val="8"/>
            <rFont val="Tahoma"/>
            <family val="0"/>
          </rPr>
          <t>Contabilidad: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Contabilidad: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Contabilidad: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Contabilidad: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Contabilidad: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Contabilidad: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b/>
            <sz val="8"/>
            <rFont val="Tahoma"/>
            <family val="0"/>
          </rPr>
          <t>Contabilidad: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<sst xmlns="http://schemas.openxmlformats.org/spreadsheetml/2006/main" count="71" uniqueCount="42">
  <si>
    <t>PATRIMONIO INSTITUCIONAL</t>
  </si>
  <si>
    <t>CAPITAL FISCAL</t>
  </si>
  <si>
    <t>RESULTADOS DEL EJERCICIOS ANTERIORES</t>
  </si>
  <si>
    <t>RESULTADO DEL EJERCICIO</t>
  </si>
  <si>
    <t>SUPERAVIT POR VALORIZACION</t>
  </si>
  <si>
    <t>EFECTOS DEL SANEAMIENTO CONTABLE</t>
  </si>
  <si>
    <t>SALDOS</t>
  </si>
  <si>
    <t>VARIACION</t>
  </si>
  <si>
    <t>INCREMENTO</t>
  </si>
  <si>
    <t>DISMINUCION</t>
  </si>
  <si>
    <t xml:space="preserve">PARTIDA SIN </t>
  </si>
  <si>
    <t>MOVIMIENTO</t>
  </si>
  <si>
    <t>12/31/2008</t>
  </si>
  <si>
    <t>UNIVERSIDAD DE CORDOBA</t>
  </si>
  <si>
    <t>ESTADOS DE CAMBIOS EN EL PATRIMONIO</t>
  </si>
  <si>
    <t>Miles de Pesos</t>
  </si>
  <si>
    <t>DELCY SANCHEZ MARTINEZ</t>
  </si>
  <si>
    <t>CONTADOR PUBLICO TP No. 80325-T</t>
  </si>
  <si>
    <t>PROVISIONES DEPRECIACIONES Y AMORTIZACIONES</t>
  </si>
  <si>
    <t>DICIEMBRE 31 DE 2008</t>
  </si>
  <si>
    <t>12/31/2007</t>
  </si>
  <si>
    <t>CLAUDIO SANCHEZ PARRA</t>
  </si>
  <si>
    <t>REPRESENTANTE LEGAL</t>
  </si>
  <si>
    <t>GABRIEL BURGOS MARQUEZ</t>
  </si>
  <si>
    <t>JEFE OFICINA FINANCIERA</t>
  </si>
  <si>
    <t>Saldo del patrimonio a 31 Diciembre de 2007</t>
  </si>
  <si>
    <t>Saldo del patrimonio a 31 Diciembre de 2008</t>
  </si>
  <si>
    <t>DETALLE DE LAS VARIACIONES PATRIMONIALES</t>
  </si>
  <si>
    <t>VALORES</t>
  </si>
  <si>
    <t>INCREMENTOS</t>
  </si>
  <si>
    <t>DISMINUCIONES</t>
  </si>
  <si>
    <t>PARTIDAS SIN VARIACION</t>
  </si>
  <si>
    <t>Variaciones patrimoniales durante el año 2008</t>
  </si>
  <si>
    <t xml:space="preserve">RESULTADOS DEL EJERCICIOS ANTERIORES </t>
  </si>
  <si>
    <t>Variaciones patrimoniales durante el año 2009</t>
  </si>
  <si>
    <t>JEFE OFICINA FINANCIERA (E )</t>
  </si>
  <si>
    <t>MARTHA LUZMILA HOYOS NADER</t>
  </si>
  <si>
    <t>Saldo del patrimonio a 31 de diciembre de 2009</t>
  </si>
  <si>
    <t>A DICIEMBRE 31 DE 2009</t>
  </si>
  <si>
    <t>RESULTADO DEL EJERCICIO (superavit)</t>
  </si>
  <si>
    <t>CARLOS FRASSER ARRIETA</t>
  </si>
  <si>
    <t>REPRESENTANTE LEGAL (E 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</si>
</sst>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3">
      <selection activeCell="B8" sqref="B8"/>
    </sheetView>
  </sheetViews>
  <sheetFormatPr defaultColWidth="11.421875" defaultRowHeight="12.75"/>
  <cols>
    <col min="1" max="1" width="8.8515625" style="0" customWidth="1"/>
    <col min="2" max="2" width="40.57421875" style="0" customWidth="1"/>
    <col min="3" max="3" width="12.57421875" style="0" customWidth="1"/>
    <col min="4" max="4" width="12.00390625" style="0" customWidth="1"/>
    <col min="5" max="6" width="12.57421875" style="0" customWidth="1"/>
    <col min="7" max="7" width="18.57421875" style="0" customWidth="1"/>
    <col min="8" max="8" width="14.421875" style="0" customWidth="1"/>
  </cols>
  <sheetData>
    <row r="1" spans="1:7" ht="18">
      <c r="A1" s="17" t="s">
        <v>13</v>
      </c>
      <c r="B1" s="17"/>
      <c r="C1" s="17"/>
      <c r="D1" s="17"/>
      <c r="E1" s="17"/>
      <c r="F1" s="17"/>
      <c r="G1" s="17"/>
    </row>
    <row r="2" spans="1:7" ht="18">
      <c r="A2" s="17" t="s">
        <v>14</v>
      </c>
      <c r="B2" s="17"/>
      <c r="C2" s="17"/>
      <c r="D2" s="17"/>
      <c r="E2" s="17"/>
      <c r="F2" s="17"/>
      <c r="G2" s="17"/>
    </row>
    <row r="3" spans="1:7" ht="18">
      <c r="A3" s="17" t="s">
        <v>38</v>
      </c>
      <c r="B3" s="17"/>
      <c r="C3" s="17"/>
      <c r="D3" s="17"/>
      <c r="E3" s="17"/>
      <c r="F3" s="17"/>
      <c r="G3" s="17"/>
    </row>
    <row r="4" spans="1:7" ht="18">
      <c r="A4" s="17" t="s">
        <v>15</v>
      </c>
      <c r="B4" s="17"/>
      <c r="C4" s="17"/>
      <c r="D4" s="17"/>
      <c r="E4" s="17"/>
      <c r="F4" s="17"/>
      <c r="G4" s="17"/>
    </row>
    <row r="5" spans="1:8" ht="15.75">
      <c r="A5" s="6"/>
      <c r="B5" s="6"/>
      <c r="C5" s="6"/>
      <c r="D5" s="6"/>
      <c r="E5" s="6"/>
      <c r="F5" s="6"/>
      <c r="G5" s="6"/>
      <c r="H5" s="6"/>
    </row>
    <row r="6" ht="12.75">
      <c r="E6" s="2" t="s">
        <v>28</v>
      </c>
    </row>
    <row r="7" spans="1:6" s="9" customFormat="1" ht="15">
      <c r="A7" s="9" t="s">
        <v>26</v>
      </c>
      <c r="E7" s="10"/>
      <c r="F7" s="10">
        <v>5152693</v>
      </c>
    </row>
    <row r="8" spans="1:7" s="9" customFormat="1" ht="15">
      <c r="A8" s="9" t="s">
        <v>34</v>
      </c>
      <c r="E8" s="10"/>
      <c r="F8" s="10">
        <f>F13+F18+F23</f>
        <v>15294183</v>
      </c>
      <c r="G8" s="10"/>
    </row>
    <row r="9" spans="1:7" s="9" customFormat="1" ht="15">
      <c r="A9" s="9" t="s">
        <v>37</v>
      </c>
      <c r="E9" s="10"/>
      <c r="F9" s="10">
        <f>F7+F8</f>
        <v>20446876</v>
      </c>
      <c r="G9" s="5"/>
    </row>
    <row r="10" spans="3:7" ht="12.75">
      <c r="C10" s="2"/>
      <c r="D10" s="2"/>
      <c r="E10" s="5"/>
      <c r="G10" s="5"/>
    </row>
    <row r="11" spans="1:5" s="11" customFormat="1" ht="15">
      <c r="A11" s="1" t="s">
        <v>27</v>
      </c>
      <c r="C11" s="12">
        <v>2009</v>
      </c>
      <c r="D11" s="12">
        <v>2008</v>
      </c>
      <c r="E11" s="13"/>
    </row>
    <row r="12" ht="12.75">
      <c r="E12" s="5"/>
    </row>
    <row r="13" spans="1:6" s="11" customFormat="1" ht="15">
      <c r="A13" s="14" t="s">
        <v>29</v>
      </c>
      <c r="E13" s="10"/>
      <c r="F13" s="10">
        <f>C14-D14+C15-D15+C16-D16</f>
        <v>88418829</v>
      </c>
    </row>
    <row r="14" spans="1:6" s="11" customFormat="1" ht="15">
      <c r="A14" s="15" t="s">
        <v>33</v>
      </c>
      <c r="B14" s="15"/>
      <c r="C14" s="5">
        <v>0</v>
      </c>
      <c r="D14" s="5">
        <v>-48165977</v>
      </c>
      <c r="E14" s="10"/>
      <c r="F14" s="10"/>
    </row>
    <row r="15" spans="1:6" ht="15">
      <c r="A15" s="15" t="s">
        <v>39</v>
      </c>
      <c r="B15" s="15"/>
      <c r="C15" s="5">
        <v>11693914</v>
      </c>
      <c r="D15" s="5">
        <v>-24417982</v>
      </c>
      <c r="E15" s="5"/>
      <c r="F15" s="10"/>
    </row>
    <row r="16" spans="1:6" ht="12.75">
      <c r="A16" t="s">
        <v>5</v>
      </c>
      <c r="C16" s="5">
        <v>10875920</v>
      </c>
      <c r="D16" s="5">
        <v>6734964</v>
      </c>
      <c r="E16" s="5"/>
      <c r="F16" s="5"/>
    </row>
    <row r="17" spans="3:6" ht="12.75">
      <c r="C17" s="5"/>
      <c r="D17" s="5"/>
      <c r="E17" s="5"/>
      <c r="F17" s="5"/>
    </row>
    <row r="18" spans="1:6" s="11" customFormat="1" ht="15">
      <c r="A18" s="9" t="s">
        <v>30</v>
      </c>
      <c r="C18" s="13"/>
      <c r="D18" s="13"/>
      <c r="E18" s="10"/>
      <c r="F18" s="10">
        <f>C20-D20+C21-D21</f>
        <v>-73124646</v>
      </c>
    </row>
    <row r="19" spans="1:5" s="11" customFormat="1" ht="15">
      <c r="A19" s="9"/>
      <c r="C19" s="13"/>
      <c r="D19" s="13"/>
      <c r="E19" s="10"/>
    </row>
    <row r="20" spans="1:5" s="11" customFormat="1" ht="15">
      <c r="A20" t="s">
        <v>1</v>
      </c>
      <c r="B20"/>
      <c r="C20" s="5">
        <v>-72142253</v>
      </c>
      <c r="D20" s="5">
        <v>3487037</v>
      </c>
      <c r="E20" s="10"/>
    </row>
    <row r="21" spans="1:5" ht="12.75">
      <c r="A21" s="15" t="s">
        <v>18</v>
      </c>
      <c r="B21" s="15"/>
      <c r="C21" s="5">
        <v>-540687</v>
      </c>
      <c r="D21" s="5">
        <v>-3045331</v>
      </c>
      <c r="E21" s="5"/>
    </row>
    <row r="22" spans="1:5" ht="12.75">
      <c r="A22" s="15"/>
      <c r="B22" s="15"/>
      <c r="C22" s="5"/>
      <c r="D22" s="5"/>
      <c r="E22" s="5"/>
    </row>
    <row r="23" spans="1:6" s="11" customFormat="1" ht="15">
      <c r="A23" s="9" t="s">
        <v>31</v>
      </c>
      <c r="C23" s="13"/>
      <c r="D23" s="13"/>
      <c r="E23" s="10"/>
      <c r="F23" s="10">
        <f>C25-D25+C26-D26</f>
        <v>0</v>
      </c>
    </row>
    <row r="24" ht="12.75">
      <c r="E24" s="5"/>
    </row>
    <row r="25" spans="1:5" ht="12.75">
      <c r="A25" t="s">
        <v>4</v>
      </c>
      <c r="B25" s="15"/>
      <c r="C25" s="5">
        <v>70559982</v>
      </c>
      <c r="D25" s="5">
        <v>70559982</v>
      </c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1:6" s="11" customFormat="1" ht="15">
      <c r="A32" s="9" t="s">
        <v>40</v>
      </c>
      <c r="C32" s="9" t="s">
        <v>36</v>
      </c>
      <c r="F32" s="9" t="s">
        <v>16</v>
      </c>
    </row>
    <row r="33" spans="1:7" ht="12.75">
      <c r="A33" s="16" t="s">
        <v>41</v>
      </c>
      <c r="B33" s="16"/>
      <c r="C33" s="16" t="s">
        <v>35</v>
      </c>
      <c r="D33" s="16"/>
      <c r="F33" s="16" t="s">
        <v>17</v>
      </c>
      <c r="G33" s="16"/>
    </row>
    <row r="34" spans="3:5" ht="12.75">
      <c r="C34" s="5"/>
      <c r="D34" s="5"/>
      <c r="E34" s="5"/>
    </row>
    <row r="35" spans="3:5" ht="12.75">
      <c r="C35" s="5"/>
      <c r="D35" s="5"/>
      <c r="E35" s="5"/>
    </row>
    <row r="36" spans="3:5" ht="12.75">
      <c r="C36" s="5"/>
      <c r="D36" s="5"/>
      <c r="E36" s="5"/>
    </row>
  </sheetData>
  <mergeCells count="4">
    <mergeCell ref="A1:G1"/>
    <mergeCell ref="A2:G2"/>
    <mergeCell ref="A3:G3"/>
    <mergeCell ref="A4:G4"/>
  </mergeCells>
  <printOptions/>
  <pageMargins left="1.1023622047244095" right="0.5511811023622047" top="0.984251968503937" bottom="0.984251968503937" header="0" footer="0"/>
  <pageSetup horizontalDpi="120" verticalDpi="12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0">
      <selection activeCell="B30" sqref="B30"/>
    </sheetView>
  </sheetViews>
  <sheetFormatPr defaultColWidth="11.421875" defaultRowHeight="12.75"/>
  <cols>
    <col min="2" max="2" width="41.421875" style="0" customWidth="1"/>
    <col min="3" max="3" width="17.00390625" style="0" customWidth="1"/>
    <col min="4" max="4" width="22.57421875" style="0" customWidth="1"/>
    <col min="5" max="5" width="17.140625" style="0" customWidth="1"/>
  </cols>
  <sheetData>
    <row r="1" spans="1:6" ht="18">
      <c r="A1" s="17" t="s">
        <v>13</v>
      </c>
      <c r="B1" s="17"/>
      <c r="C1" s="17"/>
      <c r="D1" s="17"/>
      <c r="E1" s="17"/>
      <c r="F1" s="17"/>
    </row>
    <row r="2" spans="1:6" ht="18">
      <c r="A2" s="17" t="s">
        <v>14</v>
      </c>
      <c r="B2" s="17"/>
      <c r="C2" s="17"/>
      <c r="D2" s="17"/>
      <c r="E2" s="17"/>
      <c r="F2" s="17"/>
    </row>
    <row r="3" spans="1:6" ht="18">
      <c r="A3" s="17" t="s">
        <v>19</v>
      </c>
      <c r="B3" s="17"/>
      <c r="C3" s="17"/>
      <c r="D3" s="17"/>
      <c r="E3" s="17"/>
      <c r="F3" s="17"/>
    </row>
    <row r="4" spans="1:6" ht="18">
      <c r="A4" s="17" t="s">
        <v>15</v>
      </c>
      <c r="B4" s="17"/>
      <c r="C4" s="17"/>
      <c r="D4" s="17"/>
      <c r="E4" s="17"/>
      <c r="F4" s="17"/>
    </row>
    <row r="6" spans="1:8" ht="15.75">
      <c r="A6" s="6"/>
      <c r="B6" s="6"/>
      <c r="C6" s="6"/>
      <c r="D6" s="6"/>
      <c r="E6" s="6"/>
      <c r="F6" s="6"/>
      <c r="G6" s="6"/>
      <c r="H6" s="6"/>
    </row>
    <row r="7" ht="12.75">
      <c r="E7" s="2" t="s">
        <v>28</v>
      </c>
    </row>
    <row r="8" spans="1:8" ht="15">
      <c r="A8" s="9" t="s">
        <v>25</v>
      </c>
      <c r="B8" s="9"/>
      <c r="C8" s="9"/>
      <c r="D8" s="9"/>
      <c r="E8" s="10">
        <v>31917709</v>
      </c>
      <c r="F8" s="9"/>
      <c r="G8" s="9"/>
      <c r="H8" s="9"/>
    </row>
    <row r="9" spans="1:8" ht="15">
      <c r="A9" s="9" t="s">
        <v>32</v>
      </c>
      <c r="B9" s="9"/>
      <c r="C9" s="9"/>
      <c r="D9" s="9"/>
      <c r="E9" s="10">
        <v>-18541562</v>
      </c>
      <c r="F9" s="9"/>
      <c r="G9" s="10"/>
      <c r="H9" s="9"/>
    </row>
    <row r="10" spans="1:8" ht="15">
      <c r="A10" s="9" t="s">
        <v>26</v>
      </c>
      <c r="B10" s="9"/>
      <c r="C10" s="9"/>
      <c r="D10" s="9"/>
      <c r="E10" s="10">
        <v>27266908</v>
      </c>
      <c r="F10" s="9"/>
      <c r="G10" s="9"/>
      <c r="H10" s="9"/>
    </row>
    <row r="11" spans="3:5" ht="12.75">
      <c r="C11" s="2"/>
      <c r="D11" s="2"/>
      <c r="E11" s="5"/>
    </row>
    <row r="12" spans="1:8" ht="15">
      <c r="A12" s="1" t="s">
        <v>27</v>
      </c>
      <c r="B12" s="11"/>
      <c r="C12" s="12">
        <v>2008</v>
      </c>
      <c r="D12" s="12">
        <v>2007</v>
      </c>
      <c r="E12" s="13"/>
      <c r="F12" s="11"/>
      <c r="G12" s="11"/>
      <c r="H12" s="11"/>
    </row>
    <row r="13" ht="12.75">
      <c r="E13" s="5"/>
    </row>
    <row r="14" spans="1:8" ht="15">
      <c r="A14" s="14" t="s">
        <v>29</v>
      </c>
      <c r="B14" s="11"/>
      <c r="C14" s="11"/>
      <c r="D14" s="11"/>
      <c r="E14" s="10">
        <v>-27139336</v>
      </c>
      <c r="F14" s="11"/>
      <c r="G14" s="11"/>
      <c r="H14" s="11"/>
    </row>
    <row r="15" spans="1:5" ht="12.75">
      <c r="A15" t="s">
        <v>3</v>
      </c>
      <c r="C15" s="5">
        <v>-28314610</v>
      </c>
      <c r="D15" s="5">
        <v>-21112682</v>
      </c>
      <c r="E15" s="5"/>
    </row>
    <row r="16" spans="1:5" ht="12.75">
      <c r="A16" t="s">
        <v>2</v>
      </c>
      <c r="C16" s="5">
        <v>-48165977</v>
      </c>
      <c r="D16" s="5">
        <v>-27053295</v>
      </c>
      <c r="E16" s="5"/>
    </row>
    <row r="17" spans="1:6" ht="12.75">
      <c r="A17" t="s">
        <v>18</v>
      </c>
      <c r="C17" s="5">
        <v>0</v>
      </c>
      <c r="D17" s="5">
        <v>-1175274</v>
      </c>
      <c r="E17" s="5"/>
      <c r="F17" s="5"/>
    </row>
    <row r="18" spans="3:6" ht="12.75">
      <c r="C18" s="5"/>
      <c r="D18" s="5"/>
      <c r="E18" s="5"/>
      <c r="F18" s="5"/>
    </row>
    <row r="19" spans="1:8" ht="15">
      <c r="A19" s="9" t="s">
        <v>30</v>
      </c>
      <c r="B19" s="11"/>
      <c r="C19" s="13"/>
      <c r="D19" s="13"/>
      <c r="E19" s="10">
        <v>-8597774</v>
      </c>
      <c r="F19" s="11"/>
      <c r="G19" s="11"/>
      <c r="H19" s="11"/>
    </row>
    <row r="20" spans="1:5" ht="12.75">
      <c r="A20" t="s">
        <v>0</v>
      </c>
      <c r="C20" s="5">
        <v>27266908</v>
      </c>
      <c r="D20" s="5">
        <v>31917709</v>
      </c>
      <c r="E20" s="5"/>
    </row>
    <row r="21" spans="1:5" ht="12.75">
      <c r="A21" t="s">
        <v>4</v>
      </c>
      <c r="C21" s="5">
        <v>66386158</v>
      </c>
      <c r="D21" s="5">
        <v>70333131</v>
      </c>
      <c r="E21" s="5"/>
    </row>
    <row r="22" spans="3:5" ht="12.75">
      <c r="C22" s="5"/>
      <c r="D22" s="5"/>
      <c r="E22" s="5"/>
    </row>
    <row r="23" spans="1:8" ht="15">
      <c r="A23" s="9" t="s">
        <v>31</v>
      </c>
      <c r="B23" s="11"/>
      <c r="C23" s="13"/>
      <c r="D23" s="13"/>
      <c r="E23" s="10">
        <v>0</v>
      </c>
      <c r="F23" s="11"/>
      <c r="G23" s="11"/>
      <c r="H23" s="11"/>
    </row>
    <row r="24" spans="1:5" ht="12.75">
      <c r="A24" t="s">
        <v>1</v>
      </c>
      <c r="C24" s="5">
        <v>3487037</v>
      </c>
      <c r="D24" s="5">
        <v>3487037</v>
      </c>
      <c r="E24" s="5"/>
    </row>
    <row r="25" spans="1:5" ht="12.75">
      <c r="A25" t="s">
        <v>5</v>
      </c>
      <c r="C25" s="5">
        <v>6734964</v>
      </c>
      <c r="D25" s="5">
        <v>6734964</v>
      </c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  <row r="33" spans="3:5" ht="12.75">
      <c r="C33" s="5"/>
      <c r="D33" s="5"/>
      <c r="E33" s="5"/>
    </row>
    <row r="34" spans="3:5" ht="12.75">
      <c r="C34" s="5"/>
      <c r="D34" s="5"/>
      <c r="E34" s="5"/>
    </row>
    <row r="35" spans="1:8" ht="15">
      <c r="A35" s="9" t="s">
        <v>21</v>
      </c>
      <c r="B35" s="11"/>
      <c r="C35" s="9" t="s">
        <v>23</v>
      </c>
      <c r="D35" s="11"/>
      <c r="E35" s="11"/>
      <c r="F35" s="9" t="s">
        <v>16</v>
      </c>
      <c r="G35" s="11"/>
      <c r="H35" s="11"/>
    </row>
    <row r="36" spans="1:6" ht="12.75">
      <c r="A36" t="s">
        <v>22</v>
      </c>
      <c r="C36" t="s">
        <v>24</v>
      </c>
      <c r="F36" t="s">
        <v>17</v>
      </c>
    </row>
    <row r="37" spans="3:5" ht="12.75">
      <c r="C37" s="5"/>
      <c r="D37" s="5"/>
      <c r="E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  <row r="41" spans="3:8" ht="12.75">
      <c r="C41" s="18" t="s">
        <v>6</v>
      </c>
      <c r="D41" s="18" t="s">
        <v>7</v>
      </c>
      <c r="E41" s="18" t="s">
        <v>6</v>
      </c>
      <c r="F41" s="18" t="s">
        <v>8</v>
      </c>
      <c r="G41" s="18" t="s">
        <v>9</v>
      </c>
      <c r="H41" s="4" t="s">
        <v>10</v>
      </c>
    </row>
    <row r="42" spans="3:8" ht="12.75">
      <c r="C42" s="18"/>
      <c r="D42" s="18"/>
      <c r="E42" s="18"/>
      <c r="F42" s="18"/>
      <c r="G42" s="18"/>
      <c r="H42" s="4" t="s">
        <v>11</v>
      </c>
    </row>
    <row r="43" spans="3:5" ht="12.75">
      <c r="C43" s="3" t="s">
        <v>20</v>
      </c>
      <c r="E43" s="3" t="s">
        <v>12</v>
      </c>
    </row>
    <row r="44" spans="1:8" ht="12.75">
      <c r="A44" s="7">
        <v>320000</v>
      </c>
      <c r="B44" s="7" t="s">
        <v>0</v>
      </c>
      <c r="C44" s="8">
        <v>31917709</v>
      </c>
      <c r="D44" s="8">
        <v>-4650801</v>
      </c>
      <c r="E44" s="8">
        <v>27266908</v>
      </c>
      <c r="F44" s="8"/>
      <c r="G44" s="8">
        <v>4650801</v>
      </c>
      <c r="H44" s="8"/>
    </row>
    <row r="45" spans="1:8" ht="12.75">
      <c r="A45">
        <v>320800</v>
      </c>
      <c r="B45" t="s">
        <v>1</v>
      </c>
      <c r="C45" s="5">
        <v>3487037</v>
      </c>
      <c r="D45" s="5">
        <v>0</v>
      </c>
      <c r="E45" s="5">
        <v>3487037</v>
      </c>
      <c r="F45" s="5"/>
      <c r="G45" s="5"/>
      <c r="H45" s="5"/>
    </row>
    <row r="46" spans="1:8" ht="12.75">
      <c r="A46" s="7">
        <v>322500</v>
      </c>
      <c r="B46" s="7" t="s">
        <v>2</v>
      </c>
      <c r="C46" s="8">
        <v>-27053295</v>
      </c>
      <c r="D46" s="8">
        <v>21112682</v>
      </c>
      <c r="E46" s="8">
        <v>-48165977</v>
      </c>
      <c r="F46" s="8">
        <v>-21112682</v>
      </c>
      <c r="G46" s="8"/>
      <c r="H46" s="8"/>
    </row>
    <row r="47" spans="1:8" ht="12.75">
      <c r="A47" s="7">
        <v>323000</v>
      </c>
      <c r="B47" s="7" t="s">
        <v>3</v>
      </c>
      <c r="C47" s="8">
        <v>-21112682</v>
      </c>
      <c r="D47" s="8">
        <v>7201928</v>
      </c>
      <c r="E47" s="8">
        <v>-28314610</v>
      </c>
      <c r="F47" s="8">
        <v>-7201928</v>
      </c>
      <c r="G47" s="8"/>
      <c r="H47" s="8"/>
    </row>
    <row r="48" spans="1:8" ht="12.75">
      <c r="A48" s="7">
        <v>324000</v>
      </c>
      <c r="B48" s="7" t="s">
        <v>4</v>
      </c>
      <c r="C48" s="8">
        <v>70333131</v>
      </c>
      <c r="D48" s="8">
        <v>-3946973</v>
      </c>
      <c r="E48" s="8">
        <v>66386158</v>
      </c>
      <c r="F48" s="8"/>
      <c r="G48" s="8">
        <v>3946973</v>
      </c>
      <c r="H48" s="8"/>
    </row>
    <row r="49" spans="1:8" ht="12.75">
      <c r="A49">
        <v>325800</v>
      </c>
      <c r="B49" t="s">
        <v>5</v>
      </c>
      <c r="C49" s="5">
        <v>6734964</v>
      </c>
      <c r="D49" s="5">
        <v>0</v>
      </c>
      <c r="E49" s="5">
        <v>6734964</v>
      </c>
      <c r="F49" s="5"/>
      <c r="G49" s="5"/>
      <c r="H49" s="5"/>
    </row>
    <row r="50" spans="1:8" ht="12.75">
      <c r="A50" s="7">
        <v>327000</v>
      </c>
      <c r="B50" s="7" t="s">
        <v>18</v>
      </c>
      <c r="C50" s="8">
        <v>0</v>
      </c>
      <c r="D50" s="8">
        <v>-1175274</v>
      </c>
      <c r="E50" s="8">
        <v>-1175274</v>
      </c>
      <c r="F50" s="8">
        <v>-1175274</v>
      </c>
      <c r="G50" s="8"/>
      <c r="H50" s="8"/>
    </row>
    <row r="51" spans="4:5" ht="12.75">
      <c r="D51" s="5">
        <f>SUM(D44:D50)</f>
        <v>18541562</v>
      </c>
      <c r="E51" s="5"/>
    </row>
    <row r="53" spans="1:6" ht="12.75">
      <c r="A53" s="1" t="s">
        <v>21</v>
      </c>
      <c r="C53" s="1" t="s">
        <v>23</v>
      </c>
      <c r="F53" s="1" t="s">
        <v>16</v>
      </c>
    </row>
    <row r="54" spans="1:6" ht="12.75">
      <c r="A54" t="s">
        <v>22</v>
      </c>
      <c r="C54" t="s">
        <v>24</v>
      </c>
      <c r="F54" t="s">
        <v>17</v>
      </c>
    </row>
    <row r="58" spans="4:5" ht="12.75">
      <c r="D58" s="5"/>
      <c r="E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</sheetData>
  <mergeCells count="9">
    <mergeCell ref="G41:G42"/>
    <mergeCell ref="C41:C42"/>
    <mergeCell ref="D41:D42"/>
    <mergeCell ref="E41:E42"/>
    <mergeCell ref="F41:F42"/>
    <mergeCell ref="A1:F1"/>
    <mergeCell ref="A2:F2"/>
    <mergeCell ref="A3:F3"/>
    <mergeCell ref="A4:F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Sig8</dc:creator>
  <cp:keywords/>
  <dc:description/>
  <cp:lastModifiedBy>Contabilidad</cp:lastModifiedBy>
  <cp:lastPrinted>2010-02-15T21:52:21Z</cp:lastPrinted>
  <dcterms:created xsi:type="dcterms:W3CDTF">2009-02-13T14:05:41Z</dcterms:created>
  <dcterms:modified xsi:type="dcterms:W3CDTF">2010-04-23T15:38:23Z</dcterms:modified>
  <cp:category/>
  <cp:version/>
  <cp:contentType/>
  <cp:contentStatus/>
</cp:coreProperties>
</file>